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PROADI_PlanificaSUS_Triênio_2021_2023\Eixo Processos Operacionais\Etapa Operacional 10\2. TUTORIA\10.1 AAE\Anexos\"/>
    </mc:Choice>
  </mc:AlternateContent>
  <xr:revisionPtr revIDLastSave="0" documentId="13_ncr:1_{F096ED62-8EE2-4E2D-B51B-509E994E4376}" xr6:coauthVersionLast="47" xr6:coauthVersionMax="47" xr10:uidLastSave="{00000000-0000-0000-0000-000000000000}"/>
  <bookViews>
    <workbookView xWindow="-120" yWindow="-120" windowWidth="20730" windowHeight="11160" xr2:uid="{B082521F-45DC-4EE2-8AEE-76E69297A3B3}"/>
  </bookViews>
  <sheets>
    <sheet name="Checklist HA-DM - AA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D124" i="1"/>
  <c r="E124" i="1" s="1"/>
  <c r="E123" i="1" l="1"/>
  <c r="E125" i="1" s="1"/>
</calcChain>
</file>

<file path=xl/sharedStrings.xml><?xml version="1.0" encoding="utf-8"?>
<sst xmlns="http://schemas.openxmlformats.org/spreadsheetml/2006/main" count="126" uniqueCount="126">
  <si>
    <t>% DE CUMPRIMENTO</t>
  </si>
  <si>
    <t>PONTUAÇÃO MÁXIMA POSSÍVEL</t>
  </si>
  <si>
    <t>PONTUAÇÃO TOTAL</t>
  </si>
  <si>
    <t>A equipe notifica e investiga os óbitos de pessoas usuárias acompanhadas</t>
  </si>
  <si>
    <t>A equipe monitora sistematicamente o painel de indicadores de processo, resultados clínicos intermediários e resultados finais do acompanhamento das pessoas com HA-DM de alto e muito alto risco</t>
  </si>
  <si>
    <t>A equipe realiza o registro coletivo do acompanhamento das pessoas com HA-DM de alto e muito alto risco e o utiliza para o monitoramento das ações de cuidado</t>
  </si>
  <si>
    <t>Registro, monitoramento e avaliação</t>
  </si>
  <si>
    <t>O ambulatório oferece de forma permanente e com recorrência mínima mensal, curso curto sobre estratificação de risco em hipertensão arterial e diabetes mellitus e compartilhamento do cuidado</t>
  </si>
  <si>
    <t>O ambulatório elabora, juntamente com as coordenações da APS dos municípios, o cronograma anual de apoio matricial, observando as necessidades das equipe e ofertando diferentes modalidades de apoio</t>
  </si>
  <si>
    <t>A equipe do ambulatório oferece apoio às equipes da APS por meio de ações de  matriciamento (técnico-pedagógica e retaguarda técnico-assistencial) e apoio para a gestão da condição de saúde na HA-DM</t>
  </si>
  <si>
    <t>O ambulatório garante horário protegido na agenda de atendimentos para participação da equipe nas ações de educação permanente</t>
  </si>
  <si>
    <t>Função supervisional e educacional</t>
  </si>
  <si>
    <t>A equipe monitora as pessoas usuárias que foram hospitalizadas, agendando atendimento imediato logo após a alta, para apropriação do sumário e plano de alta hospitalar, garantindo a continuidade do cuidado</t>
  </si>
  <si>
    <t>Existe pactuação com os serviços de urgência (prontoatendimentos e hospitais) para a comunicação sobre a agudização das pessoas usuárias com HA-DM e, nesses casos, a equipe contata e apoia a APS de referência para busca ativa e continuidade do cuidado</t>
  </si>
  <si>
    <t>As pessoas usuárias que apresentem quadro de agudização durante os atendimentos são estabilizadas e, se necessário, transferidas para as unidades de urgência de referência em transporte sanitário seguro e adequado à sua necessidade</t>
  </si>
  <si>
    <t>Os exames laboratoriais solicitados em situações de urgência são realizados prontamente, no mesmo dia da solicitação, e os resultados são disponibilizados em curtíssimo prazo para avaliação da equipe</t>
  </si>
  <si>
    <t>Os profissionais da equipe conhecem com segurança os sinais e sintomas de hipoglicemia, conforme descrito na diretriz clínica de DM, e são capazes de intervir para resolução do quadro de hipoglicemia, de acordo com as respectivas competências técnicas</t>
  </si>
  <si>
    <t>Os profissionais da equipe foram capacitados para identificar precocemente os sinais e sintomas de alerta de complicações e estabelecer condutas adequadas, com vigilância redobrada para pessoas usuárias em situação de maior vulnerabilidade e com menor capacidade de percepção da própria situação de saúde</t>
  </si>
  <si>
    <t>A equipe oferece telemonitoramento para as pessoas com HA-DM de alto e muito alto risco</t>
  </si>
  <si>
    <t>A equipe oferece teleconsulta para os atendimentos subsequentes de pessoas com HA-DM de alto e muito alto risco e com estabilidade clínica</t>
  </si>
  <si>
    <t>A equipe utiiza a tecnologia de gestão de caso para acompanhamento das pessoas com HA-DM de alto e muito alto risco, com capacidade para o autocuidado insuficiente e em situações vulnerabilidade definidas pelas diretrizes clínicas</t>
  </si>
  <si>
    <t>A pessoa com HA-DM de alto e muito alto risco e em situação de vulnerabilidade (em situação de rua, vitímas de violência, uso de álcool e outras drogas, sofrimento mental, dentre outras) é imediatamente classificada como caso de alerta e a equipe do ambulatório intensifica a vigilância sobre os fatores de risco</t>
  </si>
  <si>
    <t>A equipe está capacitada e utiliza rotineiramente alguma das tecnologias voltadas para a mudança de comportamento e os novos formatos de prática clínica: atenção contínua, atenção compartilhada em grupo, grupo operativo, autocuidado apoiado, grupo de pares</t>
  </si>
  <si>
    <t>A equipe realiza avaliação da adesão terapêutica das pessoas usuárias e considera o seu resultado para a definição do plano de cuidados</t>
  </si>
  <si>
    <t>A equipe realiza avaliação do suporte familiar e social das pessoas usuárias e considera o seu resultado para a definição do plano de cuidados</t>
  </si>
  <si>
    <t>A equipe realiza avaliação do nível de letramento em saúde das pessoas usuárias e considera o seu resultado para a definição do plano de cuidados</t>
  </si>
  <si>
    <t>A equipe realiza avaliação da capacidade para o autocuidado das pessoas usuárias e considera o seu resultado para a definição do plano de cuidados</t>
  </si>
  <si>
    <t>A equipe reconhece e apoia as pessoas usuárias na mudança do estilo de vida, incluindo redução do peso com dieta saudável e aumento da atividade física, controle e cessaão do tabagismo e controle e cessação do uso e álcool</t>
  </si>
  <si>
    <t>O plano de cuidados elaborado e atualizado pela equipe do ambulatório é discutido com a equipe da APS de referência da pessoa usuária</t>
  </si>
  <si>
    <t>A elaboração e atualização do plano de cuidados inclui a sua discussão com a própria pessoa usuária pelo enfermeiro do Ponto de Apoio</t>
  </si>
  <si>
    <t>O plano de cuidados é elaborado e atualizado pela equipe a partir dos atendimentos individuais e discussão de caso pela equipe</t>
  </si>
  <si>
    <t>A equipe monitora o estado vacinal das pessoas com HA-DM e faz contato imediato com a equipe da APS para realizar a vacinação em atraso</t>
  </si>
  <si>
    <t xml:space="preserve">A equipe monitora o acesso e realização de atendimento odontológico no centro especializado odontológico (CEO) para manejo (tratamento e controle de cura) da doença periodontal </t>
  </si>
  <si>
    <t>A equipe monitora a realização de atendimento odontológico na UBS, entra em contato com a equipe caso não tenha sido ainda realizado e insere este item de monitoramento no plano de cuidados</t>
  </si>
  <si>
    <t>As pessoas usuárias com deformidades ou amputações são encaminhadas para os serviços de apoio para instação e manutenção de órteses e próteses</t>
  </si>
  <si>
    <t>O fisioterapeuta avalia as deformidades ou amputações com vistas à instação de órteses e próteses</t>
  </si>
  <si>
    <t>As pessoas com pré-diabetes que apresentem sinais e sintomas neuropáticos são avaliadas para verificar possível presença de NPD de fibras finas</t>
  </si>
  <si>
    <t>O enfermeiro da equipe estratifica os pés em risco de ulceração e programa o cuidado a partir dos critérios estabelecidos nas diretrizes do Sistema de Estraticação de Risco IWGDF 2019</t>
  </si>
  <si>
    <t>O enfermeiro realiza regularmente o exames dos pés das pessoas com DM para a investigação de neuropatia periférica diabética (NPD)</t>
  </si>
  <si>
    <t>O enfermeiro realiza regularmente doppler vascular manual para cálculo do Índice Tornozelo-Braquial (ITB) na investigação da doença arterial periférica (DAP)</t>
  </si>
  <si>
    <t>A equipe esclarece e apoia as pessoas usuárias sobre a necessidade de alcançar e manter as metas terapêuticas de controle glicêmico, pressórico e lipídico para reduzir o risco e retardar a progressão da retinopatia</t>
  </si>
  <si>
    <t>Nos casos de diagnóstico de retinopatia são instituidas as medidas terapêuticas necessárias para a estabilização e prevenção de agravamento</t>
  </si>
  <si>
    <t>Todas as pessoas usuárias realizam regularmente avaliação oftalmológica para rastreamento de retinopatia, com classificação da retinopatia de acordo com as diretrizes clínicas padronizadas</t>
  </si>
  <si>
    <t>A equipe adota o tratamento intensivo da hiperglicemia em indivíduos com DM1 ou DM2 para prevenção de Doença Renal Diabética (DRD), individualizando às metas terapêuticas conforme recomendado nas diretrizes clínicas</t>
  </si>
  <si>
    <t>A equipe monitora as pessoas usuárias com DRC e em terapia renal substitutiva, discutindo o caso com as equipes dos serviços de referência e da APS e inserindo no plano de cuidados as ações específicas relativas à nutrição, apoio psicológico e social e monitoramento das metas terapêuticas</t>
  </si>
  <si>
    <t>A equipe realiza interconsulta com a nefrologia para avaliação e terapêuticas complementares para todos os usuários com estadiamento 3b ou superior</t>
  </si>
  <si>
    <t>Todas as pessoas usuárias realizam regularmente a avaliação e estadiamento da função renal por meio do monitoramento da taxa de filtração glomerular e dosagem de albumina urinária ou relação albumina/creatinina em amostra de urina</t>
  </si>
  <si>
    <t>A equipe define e monitora as metas terapêuticas relacionadas ao controle lipídico, incluindo no plano de cuidados os tratamentos medicamentosos necessários e as ações voltadas para a capacidade de automonitoramento e autocuidado</t>
  </si>
  <si>
    <t>A equipe conhece e orienta as pessoas usuárias com DM1-DM2 em uso de insulina sobre as recomendações a cerca da reutilização de seringas de insulina</t>
  </si>
  <si>
    <t>A equipe conhece e orienta as pessoas usuárias com DM1-DM2 em uso de insulina análogas de ação rápida com canetas injetoras sobre as recomendações da Nota Técnica nº 500/2018 /MS</t>
  </si>
  <si>
    <t>A equipe orienta adequadamente as pessoas usuárias com DM1-DM2 em uso de insulina para o automonitoramento glicêmico, por meio de mapa das medidas da glicose capilar, relatório e/ou gráficos automáticos do glicosimetro, gráficos dos resultados do sistema de monitoramento contínuo de glicose intersticial (Freestyle Libre®)</t>
  </si>
  <si>
    <t>A equipe define e monitora as metas terapêuticas relacionadas ao controle glicêmico, incluindo metas para a hemoglobina glicada; glicemia em jejum, pré e pós-prandial e ao deitar; tempo no alvo; ocorrências de hipoglicemia, definindo o plano de cuidados com os tratamentos medicamentosos necessários e as ações voltadas para a capacidade de automonitoramento e autocuidado</t>
  </si>
  <si>
    <t>A equipe orienta adequadamente as pessoas usuárias com HA para o automonitoramento pressórico, por meio da realização da Monitorização Residencial da Pressão Arterial (MRPA) de acordo com as recomendações das diretrizes clínicas</t>
  </si>
  <si>
    <t>A equipe define e monitora as metas terapêuticas relacionadas ao controle do nível pressórico, incluindo no plano de cuidados os tratamentos medicamentosos necessários e as ações voltadas para a capacidade de automonitoramento e autocuidado</t>
  </si>
  <si>
    <t>No caso de pessoas usuárias idosas é realizada a estratificação de risco clínico funcional, acionando a equipe de gerontologia para avaliação complementar em situações de declínio funcional</t>
  </si>
  <si>
    <t>A equipe realiza abordagem integral e multidimentisonal das pessoas usuárias, considerando a avaliação das situações de multimorbidade, situação funcional, saúde mental, contextos de vulnerabilidade familiar e comunitária e outros aspectos determinantes</t>
  </si>
  <si>
    <t>Os médicos cardiologista e endocrinologista do ambulatório realizam consulta das pessoas com HA-DM em todas as visitas ao ambulatório, conforme roteiro de atendimentos padronizado</t>
  </si>
  <si>
    <t>O enfermeiro do ambulatório realiza consulta das pessoas com HA-DM em todas as visitas ao ambulatório,  conforme roteiro de atendimentos padronizado</t>
  </si>
  <si>
    <t>São realizadas medições da pressão arterial em todos os ciclos de atenção contínua pelo técnico em enfermagem no início do ciclo de atendimentos e pelo enfermeiro e médico, durante as consultas</t>
  </si>
  <si>
    <t xml:space="preserve">No caso de usuários que não fizeram uso da medicação prescrita, o técnico em enfermagem comunica a enfermeira para que providencie a administração da medicação </t>
  </si>
  <si>
    <t>O técnico em enfermagem, iniciando o ciclo de atenção contínua, realiza abordagem da pessoa usuária adequadamente, verifica os dados vitais e antopométricos, identifica sinais de alerta e verifica o uso de medicações diárias prescritas</t>
  </si>
  <si>
    <t>No primeiro atendimento, e sempre que se fizer necessário, são ofertados todos os atendimentos previstos na carteira de serviços com os seguintes profissionais: técnico em enfermagem, enfermeiro, enfermeiro especialista em pé diabético, psicólogo, nutricionista, médico cardiologista, médico endocrinologista, médico angiologista, fisioterapeuta, farmacêutico e assistente social, no formato do ciclo de atenção contínua, gerenciado pelo enfermeiro do Ponto de Apoio</t>
  </si>
  <si>
    <t>O manejo clínico das pessoas com HA-DM de alto e muito alto risco é feito por equipe multiprofissional com atuação interprofissional e interdisciplinar, de acordo com os roteiros de atendimento padronizados para o acompanhamento longitudinal a partir das diretrizes clínicas</t>
  </si>
  <si>
    <t>A equipe do ambulatório apoia as equipes da APS na definição de estratégias ágeis para captação dos usuários com HA-DM, estratificação de risco, identificação das pessoas com alto e muito alto risco e rápido compartilhamento do cuidado</t>
  </si>
  <si>
    <t>Função assistencial</t>
  </si>
  <si>
    <t>O agendamento dos atendimentos subsequentes é realizado de acordo com a solicitação registrada no plano de cuidados pela equipe</t>
  </si>
  <si>
    <t>Os dados dos atendimentos realizados são registrados em instrumentos de automonitoramento pela pessoa usuária, como cadernetas de acompanhamento</t>
  </si>
  <si>
    <t>A cópia do plano de puidado atulizado é disponibilizada para a pessoa usuária e para a equipe da APS</t>
  </si>
  <si>
    <t>O plano de cuidado é atualizado em todos os atendimentos no ambulatório</t>
  </si>
  <si>
    <t>O plano de cuidado é único e elaborado conjutamente pelas equipes da APS e AAE para todas as pessoas com HA-DM de alto e muito alto risco</t>
  </si>
  <si>
    <t>Diante do não comparecimento, é realizado contato com a pessoa usuária agendada e com a equipe da APS de referência</t>
  </si>
  <si>
    <t>Em todos os turnos de atendimentos é realizado monitoramento do comparecimento ou absentismo</t>
  </si>
  <si>
    <t>É realizada gestão da lista de espera das pessoas com HA-DM de alto e muito alto risco</t>
  </si>
  <si>
    <t>As pessoas com HA-DM de alto e muito alto risco que tiveram o seu cuidado compartilhado têm acesso ao primeiro atendimento no ambulatório em até 30 dias a partir da solicitação pela equipe da APS</t>
  </si>
  <si>
    <t>Na ausência dos documentos ou não cumprimento dos critérios para o compartilhamento do cuidado, o assistente social do ambulatório contata as equipes da APS e outros pontos da rede para verificar as situações e motivos da irregularidade e solicitar a tomada de providências necessárias</t>
  </si>
  <si>
    <t>Em todos os atendimentos (primeiro e subsequentes) é realizado monitoramento dos exames, atendimentos na APS e outros pontos da RAS;  o acesso a medicamentos, equipamentos e/ou insumos prescritos</t>
  </si>
  <si>
    <t>Todos os profissionais conhecem a estratificação de risco na hipertensão arterial e diabetes mellitus</t>
  </si>
  <si>
    <t>O enfermeiro verifica o cumprimento dos itens do checklist de agendamento, o preenchimento do formulário de compartilhamento do cuidado e/ou plano de cuidados e a assertividade da estratificação de risco em todos os atendimentos</t>
  </si>
  <si>
    <t>O ambulatório utiliza rotineiramente o checklist para agendamento das pessoas com HA-DM de alto e muito alto risco</t>
  </si>
  <si>
    <t>A equipe conhece e tem apropriação sobre os fluxos, regras e instrumentos de compartilhamento do cuidado pactuados</t>
  </si>
  <si>
    <t>Os mecanismos de compartilhamento do cuidado definem os canais de comunicação direta entre as equipes da APS e do ambulatório, para discussão de casos e monitoramento do plano de cuidados</t>
  </si>
  <si>
    <t>O transporte sanitário organizado pelos municípios ou regionalmente, com rotas que ligam todos os municípios com o ambulatório, considerando os cuidados necessários com a pessoa usuária de alto risco, foram padronizados e pactuados na Comissão Intergestores Regional (CIR)</t>
  </si>
  <si>
    <t>Os fluxos, regras e instrumentos de compartilhamento do cuidado de pessoas com HA-DM de alto e muito alto risco foram padronizados e pactuados na Comissão Intergestores Regional (CIR)</t>
  </si>
  <si>
    <t>Compartilhamento do cuidado APS-AAE</t>
  </si>
  <si>
    <t>O ambulatório realiza regularmente pesquisa de satisfação do usuário e os mesmos são estimulados a responder na ocasião dos atendimentos</t>
  </si>
  <si>
    <t>O ambulatório conta com retaguarda de outras especialidades necessárias para avaliação de complicações da HA-DM e não disponíveis na carteira de serviços</t>
  </si>
  <si>
    <t>O ambulatório estaleceu parceria com o serviço de atendimento de urgência (SAMU) para garantia de retaguarda para transposte de pessoas usuárias em situações de urgência/emergência durante os atendimentos ambulatoriais</t>
  </si>
  <si>
    <t xml:space="preserve">O ambulatório dispões de medicações de urgência, caso as pessoas usuárias necessitem durante o atendimento ambulatorial </t>
  </si>
  <si>
    <t>O ambulatório dispõe de sala de observação equipada com cama hospitalar, maca de transferência, cadeira de rodas, carrinho de emergência, medicações e insumos, monitor multiparâmentros, desfibrilador, ambu com reservatório, laringoscópio com lâminas, oxigênio, aspirador de secreções, bomba de infusão, suporte para soro</t>
  </si>
  <si>
    <t>O ambulatório oferece lanche (conforme orientação nutricional) para as pessoas usuárias durante os atendimentos</t>
  </si>
  <si>
    <t xml:space="preserve">O ambulatório dispõe de doppler vascular manual para cálculo do Índice Tornozelo-Braquial (ITB) na investigação da doença arterial periférica (DAP) </t>
  </si>
  <si>
    <t>O ambulatório dispõe dos equipamentos e insumos necessários para a realização da pesquisa da neuropatia periférica diabética (NPD) (diapasão 128Hz, monofilamento de Semmes-Weinstein de 10g)</t>
  </si>
  <si>
    <t>O ambulatório dispõe de sala exclusiva para os cuidados das pessoas com úlceras do pé diabético ativas e conta com equipamentos, instrumentais, materiais de consumo, insumos e medicamentos em quantidade suficiente para à realização dos curativos</t>
  </si>
  <si>
    <t>O ambulatório dispõe de aparelho para realização de Holter</t>
  </si>
  <si>
    <t>O ambulatório dispõe de aparelho para realização de MAPA</t>
  </si>
  <si>
    <t>O ambulatório dispõe de aparelho para realização de teste ergométrico</t>
  </si>
  <si>
    <t>O ambulatório dispõe de aparelho para realização de ecocardiograma</t>
  </si>
  <si>
    <t>O ambulatório dispõe de aparelho de eletrocardiograma</t>
  </si>
  <si>
    <t>O ambulatório dispõe de oftalmoscópio para avaliação do fundo de olho</t>
  </si>
  <si>
    <t>O ambulatório dispõe de tira testes para a realização de proteinúria</t>
  </si>
  <si>
    <t>O ambulatório dispõe de tira testes para a realização de glicosúria</t>
  </si>
  <si>
    <t>O ambulatório dispõe de glicosimetro, com tiras reagentes para a verificação da glicemia durante os atendimentos</t>
  </si>
  <si>
    <t>O ambulatório dispõe de oxímetro de pulso</t>
  </si>
  <si>
    <t>O ambulatório dispõe de adipômetro</t>
  </si>
  <si>
    <t>O ambulatório dispõe de balança, estadiômetro e fita métrica</t>
  </si>
  <si>
    <t>O ambulatório dispõe de esfignomanômetros, com manguitos nas várias medidas (adulto e adulto obeso), nos espaços de atendimento</t>
  </si>
  <si>
    <t>Os processos relativos ao acompanhamento longitudinal de pessoas com HA-DM de alto e muito alto risco estão organizados na unidade ambulatorial</t>
  </si>
  <si>
    <t>A capacidade operacional do ambulatório é dimensionada a partir da necessidade de saúde, considerando o número de pessoas com HA-DM identificadas, estratificadas como de alto e muito alto risco e acompanhadas pelas equipes de APS dos municípios da região de saúde</t>
  </si>
  <si>
    <t>A equipe utiliza a diretriz clínica na sua rotina de atendimentos, para embasar o diagnóstico, solicitação de exames complementares para o diagnóstico ou acompanhamento, estratificação de risco, manejo de acordo com o estrato de risco e compartilhamento do cuidado com a atenção primária e atenção hospitalar</t>
  </si>
  <si>
    <t>A equipe tem acesso e conhece a diretriz clínica de atenção à saúde das pessoas com hipertensão arterial e diabetes mellitus padronizada na RAS</t>
  </si>
  <si>
    <t>Organização geral</t>
  </si>
  <si>
    <t>Existe de forma ótima</t>
  </si>
  <si>
    <t>Existe de forma razoável</t>
  </si>
  <si>
    <t>Existe de forma limitada</t>
  </si>
  <si>
    <t>Não existe</t>
  </si>
  <si>
    <t>PONTUAÇÃO</t>
  </si>
  <si>
    <r>
      <rPr>
        <b/>
        <sz val="12"/>
        <color theme="1"/>
        <rFont val="Calibri"/>
        <family val="2"/>
        <scheme val="minor"/>
      </rPr>
      <t>AVALIAÇÃO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(selecionar uma das opções)</t>
    </r>
  </si>
  <si>
    <r>
      <rPr>
        <b/>
        <sz val="12"/>
        <color theme="1"/>
        <rFont val="Calibri"/>
        <family val="2"/>
        <scheme val="minor"/>
      </rPr>
      <t>VERIFICAÇÃO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(descrição da forma ótima)</t>
    </r>
  </si>
  <si>
    <t>ITEM</t>
  </si>
  <si>
    <t>PLANIFICAÇÃO DA ATENÇÃO À SAÚDE</t>
  </si>
  <si>
    <t>ACOMPANHAMENTO DO PERCURSO DO CUIDADO DA PESSOA USUÁRIA NA AAE</t>
  </si>
  <si>
    <t>Região de Saúde:</t>
  </si>
  <si>
    <t>Ambulatório de Atenção Especializada:</t>
  </si>
  <si>
    <t>Macroprocessos da Atenção Ambulatorial Especializada (AAE)</t>
  </si>
  <si>
    <t>Atenção à saúde da pessoa com Hipertensão Arterial Sistêmica (HAS) e Diabetes Mellitus (DM)</t>
  </si>
  <si>
    <t>ATENÇÃO À SAÚDE DA PESSOA COM HIPERTENSÃO ARTERIAL SISTÊMICA (HAS) E DIABETES MELLITUS (DM)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</si>
</sst>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AD464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AD464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46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E8E8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2"/>
    </xf>
    <xf numFmtId="164" fontId="3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top" wrapText="1" indent="2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2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 indent="1"/>
    </xf>
    <xf numFmtId="0" fontId="7" fillId="0" borderId="5" xfId="0" applyFont="1" applyBorder="1" applyAlignment="1">
      <alignment vertical="top" wrapText="1"/>
    </xf>
    <xf numFmtId="0" fontId="8" fillId="0" borderId="0" xfId="0" applyFont="1" applyAlignment="1">
      <alignment horizontal="left" vertical="top" wrapText="1" indent="2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top" wrapText="1" indent="2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3" borderId="7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15" fillId="3" borderId="8" xfId="0" applyFont="1" applyFill="1" applyBorder="1" applyAlignment="1">
      <alignment vertical="center"/>
    </xf>
    <xf numFmtId="0" fontId="15" fillId="3" borderId="9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6" fillId="0" borderId="0" xfId="0" applyFont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D857A-10F9-4E65-8E0D-E842F60030E1}">
  <dimension ref="A1:E125"/>
  <sheetViews>
    <sheetView showGridLines="0" tabSelected="1" zoomScaleNormal="100" workbookViewId="0">
      <selection activeCell="C6" sqref="C6:E6"/>
    </sheetView>
  </sheetViews>
  <sheetFormatPr defaultColWidth="9.140625" defaultRowHeight="12.75" x14ac:dyDescent="0.25"/>
  <cols>
    <col min="1" max="1" width="2.5703125" style="1" customWidth="1"/>
    <col min="2" max="2" width="32.5703125" style="4" customWidth="1"/>
    <col min="3" max="3" width="90.5703125" style="3" customWidth="1"/>
    <col min="4" max="4" width="27.7109375" style="2" customWidth="1"/>
    <col min="5" max="5" width="20.7109375" style="2" customWidth="1"/>
    <col min="6" max="16384" width="9.140625" style="1"/>
  </cols>
  <sheetData>
    <row r="1" spans="1:5" ht="28.5" customHeight="1" x14ac:dyDescent="0.25">
      <c r="A1" s="27"/>
      <c r="B1" s="28" t="s">
        <v>119</v>
      </c>
      <c r="C1" s="28"/>
      <c r="D1" s="28"/>
      <c r="E1" s="28"/>
    </row>
    <row r="2" spans="1:5" ht="23.25" x14ac:dyDescent="0.25">
      <c r="A2" s="27"/>
      <c r="B2" s="29" t="s">
        <v>120</v>
      </c>
      <c r="C2" s="29"/>
      <c r="D2" s="30"/>
      <c r="E2" s="30"/>
    </row>
    <row r="3" spans="1:5" ht="6.6" customHeight="1" x14ac:dyDescent="0.25">
      <c r="A3" s="27"/>
      <c r="B3" s="30"/>
      <c r="C3" s="30"/>
      <c r="D3" s="30"/>
      <c r="E3" s="30"/>
    </row>
    <row r="4" spans="1:5" ht="23.25" x14ac:dyDescent="0.25">
      <c r="A4" s="27"/>
      <c r="B4" s="31" t="s">
        <v>125</v>
      </c>
      <c r="C4" s="30"/>
      <c r="D4" s="30"/>
      <c r="E4" s="30"/>
    </row>
    <row r="5" spans="1:5" ht="15" x14ac:dyDescent="0.25">
      <c r="A5" s="27"/>
      <c r="B5" s="32"/>
      <c r="C5" s="33"/>
      <c r="D5" s="34"/>
      <c r="E5" s="34"/>
    </row>
    <row r="6" spans="1:5" ht="23.25" x14ac:dyDescent="0.25">
      <c r="A6" s="27"/>
      <c r="B6" s="35" t="s">
        <v>121</v>
      </c>
      <c r="C6" s="36"/>
      <c r="D6" s="36"/>
      <c r="E6" s="36"/>
    </row>
    <row r="7" spans="1:5" ht="42.75" customHeight="1" x14ac:dyDescent="0.25">
      <c r="A7" s="27"/>
      <c r="B7" s="37" t="s">
        <v>122</v>
      </c>
      <c r="C7" s="38"/>
      <c r="D7" s="39"/>
      <c r="E7" s="40"/>
    </row>
    <row r="8" spans="1:5" ht="14.45" customHeight="1" x14ac:dyDescent="0.25">
      <c r="A8" s="27"/>
      <c r="B8" s="41"/>
      <c r="C8" s="41"/>
      <c r="D8" s="41"/>
      <c r="E8" s="41"/>
    </row>
    <row r="9" spans="1:5" ht="18.75" customHeight="1" x14ac:dyDescent="0.25">
      <c r="A9" s="27"/>
      <c r="B9" s="25" t="s">
        <v>123</v>
      </c>
      <c r="C9" s="25"/>
      <c r="D9" s="25"/>
      <c r="E9" s="25"/>
    </row>
    <row r="10" spans="1:5" ht="20.25" customHeight="1" x14ac:dyDescent="0.25">
      <c r="A10" s="27"/>
      <c r="B10" s="42" t="s">
        <v>124</v>
      </c>
      <c r="C10" s="42"/>
      <c r="D10" s="21"/>
      <c r="E10" s="21"/>
    </row>
    <row r="12" spans="1:5" s="20" customFormat="1" ht="27.75" x14ac:dyDescent="0.25">
      <c r="B12" s="43" t="s">
        <v>118</v>
      </c>
      <c r="C12" s="44" t="s">
        <v>117</v>
      </c>
      <c r="D12" s="44" t="s">
        <v>116</v>
      </c>
      <c r="E12" s="43" t="s">
        <v>115</v>
      </c>
    </row>
    <row r="13" spans="1:5" x14ac:dyDescent="0.25">
      <c r="D13" s="19" t="s">
        <v>114</v>
      </c>
      <c r="E13" s="19">
        <v>0</v>
      </c>
    </row>
    <row r="14" spans="1:5" x14ac:dyDescent="0.25">
      <c r="D14" s="19" t="s">
        <v>113</v>
      </c>
      <c r="E14" s="19">
        <v>1</v>
      </c>
    </row>
    <row r="15" spans="1:5" x14ac:dyDescent="0.25">
      <c r="D15" s="19" t="s">
        <v>112</v>
      </c>
      <c r="E15" s="19">
        <v>2</v>
      </c>
    </row>
    <row r="16" spans="1:5" x14ac:dyDescent="0.25">
      <c r="D16" s="19" t="s">
        <v>111</v>
      </c>
      <c r="E16" s="19">
        <v>3</v>
      </c>
    </row>
    <row r="18" spans="1:5" x14ac:dyDescent="0.25">
      <c r="B18" s="18"/>
      <c r="E18" s="2" t="str">
        <f t="shared" ref="E18:E47" si="0">IF(D18="","",VLOOKUP(D18,$D$13:$E$16,2,FALSE))</f>
        <v/>
      </c>
    </row>
    <row r="19" spans="1:5" ht="30" x14ac:dyDescent="0.25">
      <c r="B19" s="26" t="s">
        <v>110</v>
      </c>
      <c r="C19" s="16" t="s">
        <v>109</v>
      </c>
      <c r="D19" s="15"/>
      <c r="E19" s="14" t="str">
        <f t="shared" si="0"/>
        <v/>
      </c>
    </row>
    <row r="20" spans="1:5" ht="60" x14ac:dyDescent="0.25">
      <c r="B20" s="26"/>
      <c r="C20" s="16" t="s">
        <v>108</v>
      </c>
      <c r="D20" s="15"/>
      <c r="E20" s="14" t="str">
        <f t="shared" si="0"/>
        <v/>
      </c>
    </row>
    <row r="21" spans="1:5" ht="45" x14ac:dyDescent="0.25">
      <c r="B21" s="26"/>
      <c r="C21" s="16" t="s">
        <v>107</v>
      </c>
      <c r="D21" s="15"/>
      <c r="E21" s="14" t="str">
        <f t="shared" si="0"/>
        <v/>
      </c>
    </row>
    <row r="22" spans="1:5" x14ac:dyDescent="0.25">
      <c r="A22" s="17"/>
      <c r="B22" s="26"/>
      <c r="C22" s="16" t="s">
        <v>106</v>
      </c>
      <c r="D22" s="15"/>
      <c r="E22" s="14" t="str">
        <f t="shared" si="0"/>
        <v/>
      </c>
    </row>
    <row r="23" spans="1:5" ht="30" x14ac:dyDescent="0.25">
      <c r="A23" s="17"/>
      <c r="B23" s="26"/>
      <c r="C23" s="16" t="s">
        <v>105</v>
      </c>
      <c r="D23" s="15"/>
      <c r="E23" s="14" t="str">
        <f t="shared" si="0"/>
        <v/>
      </c>
    </row>
    <row r="24" spans="1:5" ht="15" x14ac:dyDescent="0.25">
      <c r="A24" s="17"/>
      <c r="B24" s="26"/>
      <c r="C24" s="16" t="s">
        <v>104</v>
      </c>
      <c r="D24" s="15"/>
      <c r="E24" s="14" t="str">
        <f t="shared" si="0"/>
        <v/>
      </c>
    </row>
    <row r="25" spans="1:5" ht="15" x14ac:dyDescent="0.25">
      <c r="A25" s="17"/>
      <c r="B25" s="26"/>
      <c r="C25" s="16" t="s">
        <v>103</v>
      </c>
      <c r="D25" s="15"/>
      <c r="E25" s="14" t="str">
        <f t="shared" si="0"/>
        <v/>
      </c>
    </row>
    <row r="26" spans="1:5" ht="15" x14ac:dyDescent="0.25">
      <c r="A26" s="17"/>
      <c r="B26" s="26"/>
      <c r="C26" s="16" t="s">
        <v>102</v>
      </c>
      <c r="D26" s="15"/>
      <c r="E26" s="14" t="str">
        <f t="shared" si="0"/>
        <v/>
      </c>
    </row>
    <row r="27" spans="1:5" ht="30" x14ac:dyDescent="0.25">
      <c r="A27" s="17"/>
      <c r="B27" s="26"/>
      <c r="C27" s="16" t="s">
        <v>101</v>
      </c>
      <c r="D27" s="15"/>
      <c r="E27" s="14" t="str">
        <f t="shared" si="0"/>
        <v/>
      </c>
    </row>
    <row r="28" spans="1:5" ht="15" x14ac:dyDescent="0.25">
      <c r="A28" s="17"/>
      <c r="B28" s="26"/>
      <c r="C28" s="16" t="s">
        <v>100</v>
      </c>
      <c r="D28" s="15"/>
      <c r="E28" s="14" t="str">
        <f t="shared" si="0"/>
        <v/>
      </c>
    </row>
    <row r="29" spans="1:5" ht="15" x14ac:dyDescent="0.25">
      <c r="A29" s="17"/>
      <c r="B29" s="26"/>
      <c r="C29" s="16" t="s">
        <v>99</v>
      </c>
      <c r="D29" s="15"/>
      <c r="E29" s="14" t="str">
        <f t="shared" si="0"/>
        <v/>
      </c>
    </row>
    <row r="30" spans="1:5" ht="15" x14ac:dyDescent="0.25">
      <c r="A30" s="17"/>
      <c r="B30" s="26"/>
      <c r="C30" s="16" t="s">
        <v>98</v>
      </c>
      <c r="D30" s="15"/>
      <c r="E30" s="14" t="str">
        <f t="shared" si="0"/>
        <v/>
      </c>
    </row>
    <row r="31" spans="1:5" ht="15" x14ac:dyDescent="0.25">
      <c r="A31" s="17"/>
      <c r="B31" s="26"/>
      <c r="C31" s="16" t="s">
        <v>97</v>
      </c>
      <c r="D31" s="15"/>
      <c r="E31" s="14" t="str">
        <f t="shared" si="0"/>
        <v/>
      </c>
    </row>
    <row r="32" spans="1:5" ht="15" x14ac:dyDescent="0.25">
      <c r="A32" s="17"/>
      <c r="B32" s="26"/>
      <c r="C32" s="16" t="s">
        <v>96</v>
      </c>
      <c r="D32" s="15"/>
      <c r="E32" s="14" t="str">
        <f t="shared" si="0"/>
        <v/>
      </c>
    </row>
    <row r="33" spans="1:5" ht="15" x14ac:dyDescent="0.25">
      <c r="A33" s="17"/>
      <c r="B33" s="26"/>
      <c r="C33" s="16" t="s">
        <v>95</v>
      </c>
      <c r="D33" s="15"/>
      <c r="E33" s="14" t="str">
        <f t="shared" si="0"/>
        <v/>
      </c>
    </row>
    <row r="34" spans="1:5" ht="15" x14ac:dyDescent="0.25">
      <c r="A34" s="17"/>
      <c r="B34" s="26"/>
      <c r="C34" s="16" t="s">
        <v>94</v>
      </c>
      <c r="D34" s="15"/>
      <c r="E34" s="14" t="str">
        <f t="shared" si="0"/>
        <v/>
      </c>
    </row>
    <row r="35" spans="1:5" ht="15" x14ac:dyDescent="0.25">
      <c r="A35" s="17"/>
      <c r="B35" s="26"/>
      <c r="C35" s="16" t="s">
        <v>93</v>
      </c>
      <c r="D35" s="15"/>
      <c r="E35" s="14" t="str">
        <f t="shared" si="0"/>
        <v/>
      </c>
    </row>
    <row r="36" spans="1:5" ht="45" x14ac:dyDescent="0.25">
      <c r="A36" s="17"/>
      <c r="B36" s="26"/>
      <c r="C36" s="16" t="s">
        <v>92</v>
      </c>
      <c r="D36" s="15"/>
      <c r="E36" s="14" t="str">
        <f t="shared" si="0"/>
        <v/>
      </c>
    </row>
    <row r="37" spans="1:5" ht="45" x14ac:dyDescent="0.25">
      <c r="A37" s="17"/>
      <c r="B37" s="26"/>
      <c r="C37" s="16" t="s">
        <v>91</v>
      </c>
      <c r="D37" s="15"/>
      <c r="E37" s="14" t="str">
        <f t="shared" si="0"/>
        <v/>
      </c>
    </row>
    <row r="38" spans="1:5" ht="30" x14ac:dyDescent="0.25">
      <c r="A38" s="17"/>
      <c r="B38" s="26"/>
      <c r="C38" s="16" t="s">
        <v>90</v>
      </c>
      <c r="D38" s="15"/>
      <c r="E38" s="14" t="str">
        <f t="shared" si="0"/>
        <v/>
      </c>
    </row>
    <row r="39" spans="1:5" ht="30" x14ac:dyDescent="0.25">
      <c r="A39" s="17"/>
      <c r="B39" s="26"/>
      <c r="C39" s="16" t="s">
        <v>89</v>
      </c>
      <c r="D39" s="15"/>
      <c r="E39" s="14" t="str">
        <f t="shared" si="0"/>
        <v/>
      </c>
    </row>
    <row r="40" spans="1:5" ht="60" x14ac:dyDescent="0.25">
      <c r="A40" s="17"/>
      <c r="B40" s="26"/>
      <c r="C40" s="16" t="s">
        <v>88</v>
      </c>
      <c r="D40" s="15"/>
      <c r="E40" s="14" t="str">
        <f t="shared" si="0"/>
        <v/>
      </c>
    </row>
    <row r="41" spans="1:5" ht="30" x14ac:dyDescent="0.25">
      <c r="A41" s="17"/>
      <c r="B41" s="26"/>
      <c r="C41" s="16" t="s">
        <v>87</v>
      </c>
      <c r="D41" s="15"/>
      <c r="E41" s="14" t="str">
        <f t="shared" si="0"/>
        <v/>
      </c>
    </row>
    <row r="42" spans="1:5" ht="45" x14ac:dyDescent="0.25">
      <c r="A42" s="17"/>
      <c r="B42" s="26"/>
      <c r="C42" s="16" t="s">
        <v>86</v>
      </c>
      <c r="D42" s="15"/>
      <c r="E42" s="14" t="str">
        <f t="shared" si="0"/>
        <v/>
      </c>
    </row>
    <row r="43" spans="1:5" ht="30" x14ac:dyDescent="0.25">
      <c r="A43" s="17"/>
      <c r="B43" s="26"/>
      <c r="C43" s="16" t="s">
        <v>85</v>
      </c>
      <c r="D43" s="15"/>
      <c r="E43" s="14" t="str">
        <f t="shared" si="0"/>
        <v/>
      </c>
    </row>
    <row r="44" spans="1:5" ht="30" x14ac:dyDescent="0.25">
      <c r="A44" s="17"/>
      <c r="B44" s="26"/>
      <c r="C44" s="16" t="s">
        <v>84</v>
      </c>
      <c r="D44" s="15"/>
      <c r="E44" s="14" t="str">
        <f t="shared" si="0"/>
        <v/>
      </c>
    </row>
    <row r="45" spans="1:5" ht="30" x14ac:dyDescent="0.25">
      <c r="A45" s="17"/>
      <c r="B45" s="26" t="s">
        <v>83</v>
      </c>
      <c r="C45" s="16" t="s">
        <v>82</v>
      </c>
      <c r="D45" s="15"/>
      <c r="E45" s="14" t="str">
        <f t="shared" si="0"/>
        <v/>
      </c>
    </row>
    <row r="46" spans="1:5" ht="45" x14ac:dyDescent="0.25">
      <c r="A46" s="17"/>
      <c r="B46" s="26"/>
      <c r="C46" s="16" t="s">
        <v>81</v>
      </c>
      <c r="D46" s="15"/>
      <c r="E46" s="14" t="str">
        <f t="shared" si="0"/>
        <v/>
      </c>
    </row>
    <row r="47" spans="1:5" ht="45" x14ac:dyDescent="0.25">
      <c r="A47" s="17"/>
      <c r="B47" s="26"/>
      <c r="C47" s="16" t="s">
        <v>80</v>
      </c>
      <c r="D47" s="15"/>
      <c r="E47" s="14" t="str">
        <f t="shared" si="0"/>
        <v/>
      </c>
    </row>
    <row r="48" spans="1:5" ht="30" x14ac:dyDescent="0.25">
      <c r="A48" s="17"/>
      <c r="B48" s="26"/>
      <c r="C48" s="16" t="s">
        <v>79</v>
      </c>
      <c r="D48" s="15"/>
      <c r="E48" s="14" t="str">
        <f t="shared" ref="E48:E79" si="1">IF(D48="","",VLOOKUP(D48,$D$13:$E$16,2,FALSE))</f>
        <v/>
      </c>
    </row>
    <row r="49" spans="1:5" ht="30" x14ac:dyDescent="0.25">
      <c r="A49" s="17"/>
      <c r="B49" s="26"/>
      <c r="C49" s="16" t="s">
        <v>78</v>
      </c>
      <c r="D49" s="15"/>
      <c r="E49" s="14" t="str">
        <f t="shared" si="1"/>
        <v/>
      </c>
    </row>
    <row r="50" spans="1:5" ht="45" x14ac:dyDescent="0.25">
      <c r="A50" s="17"/>
      <c r="B50" s="26"/>
      <c r="C50" s="16" t="s">
        <v>77</v>
      </c>
      <c r="D50" s="15"/>
      <c r="E50" s="14" t="str">
        <f t="shared" si="1"/>
        <v/>
      </c>
    </row>
    <row r="51" spans="1:5" ht="30" x14ac:dyDescent="0.25">
      <c r="A51" s="17"/>
      <c r="B51" s="26"/>
      <c r="C51" s="16" t="s">
        <v>76</v>
      </c>
      <c r="D51" s="15"/>
      <c r="E51" s="14" t="str">
        <f t="shared" si="1"/>
        <v/>
      </c>
    </row>
    <row r="52" spans="1:5" ht="45" x14ac:dyDescent="0.25">
      <c r="A52" s="17"/>
      <c r="B52" s="26"/>
      <c r="C52" s="16" t="s">
        <v>75</v>
      </c>
      <c r="D52" s="15"/>
      <c r="E52" s="14" t="str">
        <f t="shared" si="1"/>
        <v/>
      </c>
    </row>
    <row r="53" spans="1:5" ht="60" x14ac:dyDescent="0.25">
      <c r="A53" s="17"/>
      <c r="B53" s="26"/>
      <c r="C53" s="16" t="s">
        <v>74</v>
      </c>
      <c r="D53" s="15"/>
      <c r="E53" s="14" t="str">
        <f t="shared" si="1"/>
        <v/>
      </c>
    </row>
    <row r="54" spans="1:5" ht="45" x14ac:dyDescent="0.25">
      <c r="A54" s="17"/>
      <c r="B54" s="26"/>
      <c r="C54" s="16" t="s">
        <v>73</v>
      </c>
      <c r="D54" s="15"/>
      <c r="E54" s="14" t="str">
        <f t="shared" si="1"/>
        <v/>
      </c>
    </row>
    <row r="55" spans="1:5" ht="15" x14ac:dyDescent="0.25">
      <c r="A55" s="17"/>
      <c r="B55" s="26"/>
      <c r="C55" s="16" t="s">
        <v>72</v>
      </c>
      <c r="D55" s="15"/>
      <c r="E55" s="14" t="str">
        <f t="shared" si="1"/>
        <v/>
      </c>
    </row>
    <row r="56" spans="1:5" ht="30" x14ac:dyDescent="0.25">
      <c r="A56" s="17"/>
      <c r="B56" s="26"/>
      <c r="C56" s="16" t="s">
        <v>71</v>
      </c>
      <c r="D56" s="15"/>
      <c r="E56" s="14" t="str">
        <f t="shared" si="1"/>
        <v/>
      </c>
    </row>
    <row r="57" spans="1:5" ht="30" x14ac:dyDescent="0.25">
      <c r="A57" s="17"/>
      <c r="B57" s="26"/>
      <c r="C57" s="16" t="s">
        <v>70</v>
      </c>
      <c r="D57" s="15"/>
      <c r="E57" s="14" t="str">
        <f t="shared" si="1"/>
        <v/>
      </c>
    </row>
    <row r="58" spans="1:5" ht="30" x14ac:dyDescent="0.25">
      <c r="A58" s="17"/>
      <c r="B58" s="26"/>
      <c r="C58" s="16" t="s">
        <v>69</v>
      </c>
      <c r="D58" s="15"/>
      <c r="E58" s="14" t="str">
        <f t="shared" si="1"/>
        <v/>
      </c>
    </row>
    <row r="59" spans="1:5" ht="15" x14ac:dyDescent="0.25">
      <c r="A59" s="17"/>
      <c r="B59" s="26"/>
      <c r="C59" s="16" t="s">
        <v>68</v>
      </c>
      <c r="D59" s="15"/>
      <c r="E59" s="14" t="str">
        <f t="shared" si="1"/>
        <v/>
      </c>
    </row>
    <row r="60" spans="1:5" ht="30" x14ac:dyDescent="0.25">
      <c r="A60" s="17"/>
      <c r="B60" s="26"/>
      <c r="C60" s="16" t="s">
        <v>67</v>
      </c>
      <c r="D60" s="15"/>
      <c r="E60" s="14" t="str">
        <f t="shared" si="1"/>
        <v/>
      </c>
    </row>
    <row r="61" spans="1:5" ht="30" x14ac:dyDescent="0.25">
      <c r="A61" s="17"/>
      <c r="B61" s="26"/>
      <c r="C61" s="16" t="s">
        <v>66</v>
      </c>
      <c r="D61" s="15"/>
      <c r="E61" s="14" t="str">
        <f t="shared" si="1"/>
        <v/>
      </c>
    </row>
    <row r="62" spans="1:5" ht="30" x14ac:dyDescent="0.25">
      <c r="A62" s="17"/>
      <c r="B62" s="26"/>
      <c r="C62" s="16" t="s">
        <v>65</v>
      </c>
      <c r="D62" s="15"/>
      <c r="E62" s="14" t="str">
        <f t="shared" si="1"/>
        <v/>
      </c>
    </row>
    <row r="63" spans="1:5" ht="45" x14ac:dyDescent="0.25">
      <c r="A63" s="17"/>
      <c r="B63" s="26" t="s">
        <v>64</v>
      </c>
      <c r="C63" s="16" t="s">
        <v>63</v>
      </c>
      <c r="D63" s="15"/>
      <c r="E63" s="14" t="str">
        <f t="shared" si="1"/>
        <v/>
      </c>
    </row>
    <row r="64" spans="1:5" ht="45" x14ac:dyDescent="0.25">
      <c r="A64" s="17"/>
      <c r="B64" s="26"/>
      <c r="C64" s="16" t="s">
        <v>62</v>
      </c>
      <c r="D64" s="15"/>
      <c r="E64" s="14" t="str">
        <f t="shared" si="1"/>
        <v/>
      </c>
    </row>
    <row r="65" spans="1:5" ht="90" x14ac:dyDescent="0.25">
      <c r="A65" s="17"/>
      <c r="B65" s="26"/>
      <c r="C65" s="16" t="s">
        <v>61</v>
      </c>
      <c r="D65" s="15"/>
      <c r="E65" s="14" t="str">
        <f t="shared" si="1"/>
        <v/>
      </c>
    </row>
    <row r="66" spans="1:5" ht="45" x14ac:dyDescent="0.25">
      <c r="A66" s="17"/>
      <c r="B66" s="26"/>
      <c r="C66" s="16" t="s">
        <v>60</v>
      </c>
      <c r="D66" s="15"/>
      <c r="E66" s="14" t="str">
        <f t="shared" si="1"/>
        <v/>
      </c>
    </row>
    <row r="67" spans="1:5" ht="30" x14ac:dyDescent="0.25">
      <c r="A67" s="17"/>
      <c r="B67" s="26"/>
      <c r="C67" s="16" t="s">
        <v>59</v>
      </c>
      <c r="D67" s="15"/>
      <c r="E67" s="14" t="str">
        <f t="shared" si="1"/>
        <v/>
      </c>
    </row>
    <row r="68" spans="1:5" ht="45" x14ac:dyDescent="0.25">
      <c r="A68" s="17"/>
      <c r="B68" s="26"/>
      <c r="C68" s="16" t="s">
        <v>58</v>
      </c>
      <c r="D68" s="15"/>
      <c r="E68" s="14" t="str">
        <f t="shared" si="1"/>
        <v/>
      </c>
    </row>
    <row r="69" spans="1:5" ht="30" x14ac:dyDescent="0.25">
      <c r="A69" s="17"/>
      <c r="B69" s="26"/>
      <c r="C69" s="16" t="s">
        <v>57</v>
      </c>
      <c r="D69" s="15"/>
      <c r="E69" s="14" t="str">
        <f t="shared" si="1"/>
        <v/>
      </c>
    </row>
    <row r="70" spans="1:5" ht="30" x14ac:dyDescent="0.25">
      <c r="A70" s="17"/>
      <c r="B70" s="26"/>
      <c r="C70" s="16" t="s">
        <v>56</v>
      </c>
      <c r="D70" s="15"/>
      <c r="E70" s="14" t="str">
        <f t="shared" si="1"/>
        <v/>
      </c>
    </row>
    <row r="71" spans="1:5" ht="45" x14ac:dyDescent="0.25">
      <c r="A71" s="17"/>
      <c r="B71" s="26"/>
      <c r="C71" s="16" t="s">
        <v>55</v>
      </c>
      <c r="D71" s="15"/>
      <c r="E71" s="14" t="str">
        <f t="shared" si="1"/>
        <v/>
      </c>
    </row>
    <row r="72" spans="1:5" ht="45" x14ac:dyDescent="0.25">
      <c r="A72" s="17"/>
      <c r="B72" s="26"/>
      <c r="C72" s="16" t="s">
        <v>54</v>
      </c>
      <c r="D72" s="15"/>
      <c r="E72" s="14" t="str">
        <f t="shared" si="1"/>
        <v/>
      </c>
    </row>
    <row r="73" spans="1:5" ht="45" x14ac:dyDescent="0.25">
      <c r="A73" s="17"/>
      <c r="B73" s="26"/>
      <c r="C73" s="16" t="s">
        <v>53</v>
      </c>
      <c r="D73" s="15"/>
      <c r="E73" s="14" t="str">
        <f t="shared" si="1"/>
        <v/>
      </c>
    </row>
    <row r="74" spans="1:5" ht="45" x14ac:dyDescent="0.25">
      <c r="A74" s="17"/>
      <c r="B74" s="26"/>
      <c r="C74" s="16" t="s">
        <v>52</v>
      </c>
      <c r="D74" s="15"/>
      <c r="E74" s="14" t="str">
        <f t="shared" si="1"/>
        <v/>
      </c>
    </row>
    <row r="75" spans="1:5" ht="75" x14ac:dyDescent="0.25">
      <c r="A75" s="17"/>
      <c r="B75" s="26"/>
      <c r="C75" s="16" t="s">
        <v>51</v>
      </c>
      <c r="D75" s="15"/>
      <c r="E75" s="14" t="str">
        <f t="shared" si="1"/>
        <v/>
      </c>
    </row>
    <row r="76" spans="1:5" ht="60" x14ac:dyDescent="0.25">
      <c r="A76" s="17"/>
      <c r="B76" s="26"/>
      <c r="C76" s="16" t="s">
        <v>50</v>
      </c>
      <c r="D76" s="15"/>
      <c r="E76" s="14" t="str">
        <f t="shared" si="1"/>
        <v/>
      </c>
    </row>
    <row r="77" spans="1:5" ht="30" x14ac:dyDescent="0.25">
      <c r="A77" s="17"/>
      <c r="B77" s="26"/>
      <c r="C77" s="16" t="s">
        <v>49</v>
      </c>
      <c r="D77" s="15"/>
      <c r="E77" s="14" t="str">
        <f t="shared" si="1"/>
        <v/>
      </c>
    </row>
    <row r="78" spans="1:5" ht="30" x14ac:dyDescent="0.25">
      <c r="A78" s="17"/>
      <c r="B78" s="26"/>
      <c r="C78" s="16" t="s">
        <v>48</v>
      </c>
      <c r="D78" s="15"/>
      <c r="E78" s="14" t="str">
        <f t="shared" si="1"/>
        <v/>
      </c>
    </row>
    <row r="79" spans="1:5" ht="45" x14ac:dyDescent="0.25">
      <c r="A79" s="17"/>
      <c r="B79" s="26"/>
      <c r="C79" s="16" t="s">
        <v>47</v>
      </c>
      <c r="D79" s="15"/>
      <c r="E79" s="14" t="str">
        <f t="shared" si="1"/>
        <v/>
      </c>
    </row>
    <row r="80" spans="1:5" ht="45" x14ac:dyDescent="0.25">
      <c r="A80" s="17"/>
      <c r="B80" s="26"/>
      <c r="C80" s="16" t="s">
        <v>46</v>
      </c>
      <c r="D80" s="15"/>
      <c r="E80" s="14" t="str">
        <f t="shared" ref="E80:E111" si="2">IF(D80="","",VLOOKUP(D80,$D$13:$E$16,2,FALSE))</f>
        <v/>
      </c>
    </row>
    <row r="81" spans="1:5" ht="30" x14ac:dyDescent="0.25">
      <c r="A81" s="17"/>
      <c r="B81" s="26"/>
      <c r="C81" s="16" t="s">
        <v>45</v>
      </c>
      <c r="D81" s="15"/>
      <c r="E81" s="14" t="str">
        <f t="shared" si="2"/>
        <v/>
      </c>
    </row>
    <row r="82" spans="1:5" ht="60" x14ac:dyDescent="0.25">
      <c r="A82" s="17"/>
      <c r="B82" s="26"/>
      <c r="C82" s="16" t="s">
        <v>44</v>
      </c>
      <c r="D82" s="15"/>
      <c r="E82" s="14" t="str">
        <f t="shared" si="2"/>
        <v/>
      </c>
    </row>
    <row r="83" spans="1:5" ht="45" x14ac:dyDescent="0.25">
      <c r="A83" s="17"/>
      <c r="B83" s="26"/>
      <c r="C83" s="16" t="s">
        <v>43</v>
      </c>
      <c r="D83" s="15"/>
      <c r="E83" s="14" t="str">
        <f t="shared" si="2"/>
        <v/>
      </c>
    </row>
    <row r="84" spans="1:5" ht="30" x14ac:dyDescent="0.25">
      <c r="A84" s="17"/>
      <c r="B84" s="26"/>
      <c r="C84" s="16" t="s">
        <v>42</v>
      </c>
      <c r="D84" s="15"/>
      <c r="E84" s="14" t="str">
        <f t="shared" si="2"/>
        <v/>
      </c>
    </row>
    <row r="85" spans="1:5" ht="30" x14ac:dyDescent="0.25">
      <c r="A85" s="17"/>
      <c r="B85" s="26"/>
      <c r="C85" s="16" t="s">
        <v>41</v>
      </c>
      <c r="D85" s="15"/>
      <c r="E85" s="14" t="str">
        <f t="shared" si="2"/>
        <v/>
      </c>
    </row>
    <row r="86" spans="1:5" ht="45" x14ac:dyDescent="0.25">
      <c r="A86" s="17"/>
      <c r="B86" s="26"/>
      <c r="C86" s="16" t="s">
        <v>40</v>
      </c>
      <c r="D86" s="15"/>
      <c r="E86" s="14" t="str">
        <f t="shared" si="2"/>
        <v/>
      </c>
    </row>
    <row r="87" spans="1:5" ht="30" x14ac:dyDescent="0.25">
      <c r="A87" s="17"/>
      <c r="B87" s="26"/>
      <c r="C87" s="16" t="s">
        <v>39</v>
      </c>
      <c r="D87" s="15"/>
      <c r="E87" s="14" t="str">
        <f t="shared" si="2"/>
        <v/>
      </c>
    </row>
    <row r="88" spans="1:5" ht="30" x14ac:dyDescent="0.25">
      <c r="A88" s="17"/>
      <c r="B88" s="26"/>
      <c r="C88" s="16" t="s">
        <v>38</v>
      </c>
      <c r="D88" s="15"/>
      <c r="E88" s="14" t="str">
        <f t="shared" si="2"/>
        <v/>
      </c>
    </row>
    <row r="89" spans="1:5" ht="30" x14ac:dyDescent="0.25">
      <c r="A89" s="17"/>
      <c r="B89" s="26"/>
      <c r="C89" s="16" t="s">
        <v>37</v>
      </c>
      <c r="D89" s="15"/>
      <c r="E89" s="14" t="str">
        <f t="shared" si="2"/>
        <v/>
      </c>
    </row>
    <row r="90" spans="1:5" ht="30" x14ac:dyDescent="0.25">
      <c r="A90" s="17"/>
      <c r="B90" s="26"/>
      <c r="C90" s="16" t="s">
        <v>36</v>
      </c>
      <c r="D90" s="15"/>
      <c r="E90" s="14" t="str">
        <f t="shared" si="2"/>
        <v/>
      </c>
    </row>
    <row r="91" spans="1:5" ht="30" x14ac:dyDescent="0.25">
      <c r="A91" s="17"/>
      <c r="B91" s="26"/>
      <c r="C91" s="16" t="s">
        <v>35</v>
      </c>
      <c r="D91" s="15"/>
      <c r="E91" s="14" t="str">
        <f t="shared" si="2"/>
        <v/>
      </c>
    </row>
    <row r="92" spans="1:5" ht="30" x14ac:dyDescent="0.25">
      <c r="A92" s="17"/>
      <c r="B92" s="26"/>
      <c r="C92" s="16" t="s">
        <v>34</v>
      </c>
      <c r="D92" s="15"/>
      <c r="E92" s="14" t="str">
        <f t="shared" si="2"/>
        <v/>
      </c>
    </row>
    <row r="93" spans="1:5" ht="45" x14ac:dyDescent="0.25">
      <c r="A93" s="17"/>
      <c r="B93" s="26"/>
      <c r="C93" s="16" t="s">
        <v>33</v>
      </c>
      <c r="D93" s="15"/>
      <c r="E93" s="14" t="str">
        <f t="shared" si="2"/>
        <v/>
      </c>
    </row>
    <row r="94" spans="1:5" ht="30" x14ac:dyDescent="0.25">
      <c r="A94" s="17"/>
      <c r="B94" s="26"/>
      <c r="C94" s="16" t="s">
        <v>32</v>
      </c>
      <c r="D94" s="15"/>
      <c r="E94" s="14" t="str">
        <f t="shared" si="2"/>
        <v/>
      </c>
    </row>
    <row r="95" spans="1:5" ht="30" x14ac:dyDescent="0.25">
      <c r="A95" s="17"/>
      <c r="B95" s="26"/>
      <c r="C95" s="16" t="s">
        <v>31</v>
      </c>
      <c r="D95" s="15"/>
      <c r="E95" s="14" t="str">
        <f t="shared" si="2"/>
        <v/>
      </c>
    </row>
    <row r="96" spans="1:5" ht="30" x14ac:dyDescent="0.25">
      <c r="A96" s="17"/>
      <c r="B96" s="26"/>
      <c r="C96" s="16" t="s">
        <v>30</v>
      </c>
      <c r="D96" s="15"/>
      <c r="E96" s="14" t="str">
        <f t="shared" si="2"/>
        <v/>
      </c>
    </row>
    <row r="97" spans="1:5" ht="30" x14ac:dyDescent="0.25">
      <c r="A97" s="17"/>
      <c r="B97" s="26"/>
      <c r="C97" s="16" t="s">
        <v>29</v>
      </c>
      <c r="D97" s="15"/>
      <c r="E97" s="14" t="str">
        <f t="shared" si="2"/>
        <v/>
      </c>
    </row>
    <row r="98" spans="1:5" ht="30" x14ac:dyDescent="0.25">
      <c r="A98" s="17"/>
      <c r="B98" s="26"/>
      <c r="C98" s="16" t="s">
        <v>28</v>
      </c>
      <c r="D98" s="15"/>
      <c r="E98" s="14" t="str">
        <f t="shared" si="2"/>
        <v/>
      </c>
    </row>
    <row r="99" spans="1:5" ht="45" x14ac:dyDescent="0.25">
      <c r="A99" s="17"/>
      <c r="B99" s="26"/>
      <c r="C99" s="16" t="s">
        <v>27</v>
      </c>
      <c r="D99" s="15"/>
      <c r="E99" s="14" t="str">
        <f t="shared" si="2"/>
        <v/>
      </c>
    </row>
    <row r="100" spans="1:5" ht="30" x14ac:dyDescent="0.25">
      <c r="A100" s="17"/>
      <c r="B100" s="26"/>
      <c r="C100" s="16" t="s">
        <v>26</v>
      </c>
      <c r="D100" s="15"/>
      <c r="E100" s="14" t="str">
        <f t="shared" si="2"/>
        <v/>
      </c>
    </row>
    <row r="101" spans="1:5" ht="30" x14ac:dyDescent="0.25">
      <c r="A101" s="17"/>
      <c r="B101" s="26"/>
      <c r="C101" s="16" t="s">
        <v>25</v>
      </c>
      <c r="D101" s="15"/>
      <c r="E101" s="14" t="str">
        <f t="shared" si="2"/>
        <v/>
      </c>
    </row>
    <row r="102" spans="1:5" ht="30" x14ac:dyDescent="0.25">
      <c r="A102" s="17"/>
      <c r="B102" s="26"/>
      <c r="C102" s="16" t="s">
        <v>24</v>
      </c>
      <c r="D102" s="15"/>
      <c r="E102" s="14" t="str">
        <f t="shared" si="2"/>
        <v/>
      </c>
    </row>
    <row r="103" spans="1:5" ht="30" x14ac:dyDescent="0.25">
      <c r="A103" s="17"/>
      <c r="B103" s="26"/>
      <c r="C103" s="16" t="s">
        <v>23</v>
      </c>
      <c r="D103" s="15"/>
      <c r="E103" s="14" t="str">
        <f t="shared" si="2"/>
        <v/>
      </c>
    </row>
    <row r="104" spans="1:5" ht="45" x14ac:dyDescent="0.25">
      <c r="B104" s="26"/>
      <c r="C104" s="16" t="s">
        <v>22</v>
      </c>
      <c r="D104" s="15"/>
      <c r="E104" s="14" t="str">
        <f t="shared" si="2"/>
        <v/>
      </c>
    </row>
    <row r="105" spans="1:5" ht="60" x14ac:dyDescent="0.25">
      <c r="A105" s="17"/>
      <c r="B105" s="26"/>
      <c r="C105" s="16" t="s">
        <v>21</v>
      </c>
      <c r="D105" s="15"/>
      <c r="E105" s="14" t="str">
        <f t="shared" si="2"/>
        <v/>
      </c>
    </row>
    <row r="106" spans="1:5" ht="45" x14ac:dyDescent="0.25">
      <c r="A106" s="17"/>
      <c r="B106" s="26"/>
      <c r="C106" s="16" t="s">
        <v>20</v>
      </c>
      <c r="D106" s="15"/>
      <c r="E106" s="14" t="str">
        <f t="shared" si="2"/>
        <v/>
      </c>
    </row>
    <row r="107" spans="1:5" ht="30" x14ac:dyDescent="0.25">
      <c r="A107" s="17"/>
      <c r="B107" s="26"/>
      <c r="C107" s="16" t="s">
        <v>19</v>
      </c>
      <c r="D107" s="15"/>
      <c r="E107" s="14" t="str">
        <f t="shared" si="2"/>
        <v/>
      </c>
    </row>
    <row r="108" spans="1:5" ht="15" x14ac:dyDescent="0.25">
      <c r="A108" s="17"/>
      <c r="B108" s="26"/>
      <c r="C108" s="16" t="s">
        <v>18</v>
      </c>
      <c r="D108" s="15"/>
      <c r="E108" s="14" t="str">
        <f t="shared" si="2"/>
        <v/>
      </c>
    </row>
    <row r="109" spans="1:5" ht="60" x14ac:dyDescent="0.25">
      <c r="A109" s="17"/>
      <c r="B109" s="26"/>
      <c r="C109" s="16" t="s">
        <v>17</v>
      </c>
      <c r="D109" s="15"/>
      <c r="E109" s="14" t="str">
        <f t="shared" si="2"/>
        <v/>
      </c>
    </row>
    <row r="110" spans="1:5" ht="45" x14ac:dyDescent="0.25">
      <c r="A110" s="17"/>
      <c r="B110" s="26"/>
      <c r="C110" s="16" t="s">
        <v>16</v>
      </c>
      <c r="D110" s="15"/>
      <c r="E110" s="14" t="str">
        <f t="shared" si="2"/>
        <v/>
      </c>
    </row>
    <row r="111" spans="1:5" ht="45" x14ac:dyDescent="0.25">
      <c r="A111" s="17"/>
      <c r="B111" s="26"/>
      <c r="C111" s="16" t="s">
        <v>15</v>
      </c>
      <c r="D111" s="15"/>
      <c r="E111" s="14" t="str">
        <f t="shared" si="2"/>
        <v/>
      </c>
    </row>
    <row r="112" spans="1:5" ht="45" x14ac:dyDescent="0.25">
      <c r="A112" s="17"/>
      <c r="B112" s="26"/>
      <c r="C112" s="16" t="s">
        <v>14</v>
      </c>
      <c r="D112" s="15"/>
      <c r="E112" s="14" t="str">
        <f t="shared" ref="E112:E143" si="3">IF(D112="","",VLOOKUP(D112,$D$13:$E$16,2,FALSE))</f>
        <v/>
      </c>
    </row>
    <row r="113" spans="1:5" ht="45" x14ac:dyDescent="0.25">
      <c r="A113" s="17"/>
      <c r="B113" s="26"/>
      <c r="C113" s="16" t="s">
        <v>13</v>
      </c>
      <c r="D113" s="15"/>
      <c r="E113" s="14" t="str">
        <f t="shared" si="3"/>
        <v/>
      </c>
    </row>
    <row r="114" spans="1:5" ht="45" x14ac:dyDescent="0.25">
      <c r="A114" s="17"/>
      <c r="B114" s="26"/>
      <c r="C114" s="16" t="s">
        <v>12</v>
      </c>
      <c r="D114" s="15"/>
      <c r="E114" s="14" t="str">
        <f t="shared" si="3"/>
        <v/>
      </c>
    </row>
    <row r="115" spans="1:5" ht="30" x14ac:dyDescent="0.25">
      <c r="B115" s="22" t="s">
        <v>11</v>
      </c>
      <c r="C115" s="16" t="s">
        <v>10</v>
      </c>
      <c r="D115" s="15"/>
      <c r="E115" s="14" t="str">
        <f t="shared" si="3"/>
        <v/>
      </c>
    </row>
    <row r="116" spans="1:5" ht="45" x14ac:dyDescent="0.25">
      <c r="B116" s="23"/>
      <c r="C116" s="16" t="s">
        <v>9</v>
      </c>
      <c r="D116" s="15"/>
      <c r="E116" s="14" t="str">
        <f t="shared" si="3"/>
        <v/>
      </c>
    </row>
    <row r="117" spans="1:5" ht="45" x14ac:dyDescent="0.25">
      <c r="B117" s="23"/>
      <c r="C117" s="16" t="s">
        <v>8</v>
      </c>
      <c r="D117" s="15"/>
      <c r="E117" s="14" t="str">
        <f t="shared" si="3"/>
        <v/>
      </c>
    </row>
    <row r="118" spans="1:5" ht="45" x14ac:dyDescent="0.25">
      <c r="B118" s="23"/>
      <c r="C118" s="16" t="s">
        <v>7</v>
      </c>
      <c r="D118" s="15"/>
      <c r="E118" s="14" t="str">
        <f t="shared" si="3"/>
        <v/>
      </c>
    </row>
    <row r="119" spans="1:5" ht="30" x14ac:dyDescent="0.25">
      <c r="B119" s="24" t="s">
        <v>6</v>
      </c>
      <c r="C119" s="16" t="s">
        <v>5</v>
      </c>
      <c r="D119" s="15"/>
      <c r="E119" s="14" t="str">
        <f t="shared" si="3"/>
        <v/>
      </c>
    </row>
    <row r="120" spans="1:5" ht="45" x14ac:dyDescent="0.25">
      <c r="B120" s="24"/>
      <c r="C120" s="16" t="s">
        <v>4</v>
      </c>
      <c r="D120" s="15"/>
      <c r="E120" s="14" t="str">
        <f t="shared" si="3"/>
        <v/>
      </c>
    </row>
    <row r="121" spans="1:5" ht="15" x14ac:dyDescent="0.25">
      <c r="B121" s="24"/>
      <c r="C121" s="16" t="s">
        <v>3</v>
      </c>
      <c r="D121" s="15"/>
      <c r="E121" s="14" t="str">
        <f t="shared" si="3"/>
        <v/>
      </c>
    </row>
    <row r="122" spans="1:5" ht="15.75" x14ac:dyDescent="0.25">
      <c r="B122" s="13"/>
      <c r="C122" s="12"/>
      <c r="D122" s="11"/>
      <c r="E122" s="11"/>
    </row>
    <row r="123" spans="1:5" ht="15.75" x14ac:dyDescent="0.25">
      <c r="B123" s="8"/>
      <c r="C123" s="7" t="s">
        <v>2</v>
      </c>
      <c r="D123" s="6"/>
      <c r="E123" s="9">
        <f>SUM(E19:E121)</f>
        <v>0</v>
      </c>
    </row>
    <row r="124" spans="1:5" ht="15.75" x14ac:dyDescent="0.25">
      <c r="B124" s="8"/>
      <c r="C124" s="7" t="s">
        <v>1</v>
      </c>
      <c r="D124" s="10">
        <f>COUNTA(C19:C121)</f>
        <v>103</v>
      </c>
      <c r="E124" s="9">
        <f>D124*3</f>
        <v>309</v>
      </c>
    </row>
    <row r="125" spans="1:5" ht="15.75" x14ac:dyDescent="0.25">
      <c r="B125" s="8"/>
      <c r="C125" s="7" t="s">
        <v>0</v>
      </c>
      <c r="D125" s="6"/>
      <c r="E125" s="5">
        <f>E123/E124</f>
        <v>0</v>
      </c>
    </row>
  </sheetData>
  <mergeCells count="10">
    <mergeCell ref="B1:E1"/>
    <mergeCell ref="B2:C2"/>
    <mergeCell ref="C6:E6"/>
    <mergeCell ref="B9:E9"/>
    <mergeCell ref="B10:C10"/>
    <mergeCell ref="B115:B118"/>
    <mergeCell ref="B119:B121"/>
    <mergeCell ref="B19:B44"/>
    <mergeCell ref="B45:B62"/>
    <mergeCell ref="B63:B114"/>
  </mergeCells>
  <dataValidations count="1">
    <dataValidation type="list" allowBlank="1" showInputMessage="1" showErrorMessage="1" sqref="D18:D121" xr:uid="{B6486889-4D33-4A63-A8CE-83887E6D5487}">
      <formula1>$D$13:$D$16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Checklist HA-DM - AAE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Macedo Lima</dc:creator>
  <cp:lastModifiedBy>Ana Karina de Sousa Gadelha</cp:lastModifiedBy>
  <dcterms:created xsi:type="dcterms:W3CDTF">2023-06-29T17:18:30Z</dcterms:created>
  <dcterms:modified xsi:type="dcterms:W3CDTF">2023-06-30T20:21:30Z</dcterms:modified>
</cp:coreProperties>
</file>