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rt57793\Documents\"/>
    </mc:Choice>
  </mc:AlternateContent>
  <bookViews>
    <workbookView xWindow="-120" yWindow="-120" windowWidth="20730" windowHeight="11160" tabRatio="420"/>
  </bookViews>
  <sheets>
    <sheet name="Checklist" sheetId="1" r:id="rId1"/>
    <sheet name="Identificação" sheetId="3" r:id="rId2"/>
  </sheets>
  <definedNames>
    <definedName name="_xlnm.Print_Area" localSheetId="0">Checklist!$A:$H</definedName>
    <definedName name="_xlnm.Print_Area" localSheetId="1">Identificação!$B:$H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57" i="1" s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2" i="1"/>
  <c r="G166" i="1" l="1"/>
  <c r="G167" i="1" s="1"/>
  <c r="G154" i="1"/>
  <c r="G155" i="1" s="1"/>
  <c r="G169" i="1"/>
  <c r="G163" i="1"/>
  <c r="G148" i="1"/>
  <c r="G149" i="1" s="1"/>
  <c r="G151" i="1"/>
  <c r="G152" i="1" s="1"/>
  <c r="G145" i="1"/>
  <c r="G160" i="1"/>
  <c r="G161" i="1" s="1"/>
  <c r="G142" i="1"/>
  <c r="G143" i="1" s="1"/>
  <c r="G146" i="1"/>
  <c r="G170" i="1"/>
  <c r="G164" i="1"/>
  <c r="G158" i="1"/>
</calcChain>
</file>

<file path=xl/sharedStrings.xml><?xml version="1.0" encoding="utf-8"?>
<sst xmlns="http://schemas.openxmlformats.org/spreadsheetml/2006/main" count="185" uniqueCount="185">
  <si>
    <t>INSTRUMENTO DE AVALIAÇÃO DO MICROPROCESSO DE VACINAÇÃO</t>
  </si>
  <si>
    <t>Unidade Federativa</t>
  </si>
  <si>
    <t>Município</t>
  </si>
  <si>
    <t>Unidade de Saúde</t>
  </si>
  <si>
    <t>Data da Avaliação</t>
  </si>
  <si>
    <t>CNES da Unidade</t>
  </si>
  <si>
    <r>
      <t xml:space="preserve">AVALIAÇÃO
</t>
    </r>
    <r>
      <rPr>
        <sz val="9"/>
        <color theme="1"/>
        <rFont val="Calibri"/>
        <family val="2"/>
        <scheme val="minor"/>
      </rPr>
      <t>(selecionar uma das opções)</t>
    </r>
  </si>
  <si>
    <t>PONTUAÇÃO</t>
  </si>
  <si>
    <t>Região de Saúde</t>
  </si>
  <si>
    <t>Organização Geral</t>
  </si>
  <si>
    <t>O Coordenador Municipal da Imunização realiza supervisão periódica das salas de vacinação, verificando a execução dos procedimentos padrão, cumprimento dos indicadores e capacitação dos profissionais</t>
  </si>
  <si>
    <t>A sala de vacinação realiza atendimentos durante todo o período de funcionamento da unidade, inclusive durante o horário do almoço, todos os dias da semana (registrar na aba "Identificação" o horário de funcionamento e a carga horária total diaria)</t>
  </si>
  <si>
    <t>Todas as  vacinas do calendário vigente do Programa Nacional de Imunização (PNI) são administradas durante todo o período de funcionamento da Sala de Vacinação (registrar na aba "Identificação" as vacinas e horários de exceção)</t>
  </si>
  <si>
    <t>Existem e são disponibilizadas para todos os profissionais as Normas Técnicas relativas à vacinação: procedimentos para administração de vacinas, Rede de Frio, Vigilância Epidemiológica dos Eventos Adversos, Centro de Referência para Imunobiológicos Especiais (CRIE), Capacitação de pessoal em Sala de Vacinação</t>
  </si>
  <si>
    <t>Todos os profissionais conhecem as normas técnicas</t>
  </si>
  <si>
    <t>O conjunto de POP's para a Sala de Vacinação está implantado e atualizado pela equipe, de acordo com as normas vigentes das vigilâncias epidemiológica e sanitária</t>
  </si>
  <si>
    <t>Todos os profissionais enfermeiros e técnicos / auxiliares de enfermagem que atuam e se responsabilizam pelo processo de vacinação conhecem os POP's de vacinação</t>
  </si>
  <si>
    <t>Todos os profissionais enfermeiros e técnicos / auxiliares de enfermagem que atuam e se responsabilizam pelo processo de vacinação estão atualizados quanto aos procedimentos de vacinação e imunização da população da área de abrangência (registrar na aba "Identificação" a relação de técnicos que atuam na sala de vacinação e data da última capacitação para atualização)</t>
  </si>
  <si>
    <t>São realizados periodicamente treinamentos específicos para todos os profissionais que atuam na sala de vacinação</t>
  </si>
  <si>
    <t>O enfermeiro responsável técnico supervisiona periodicamente todos os procedimentos realizados pelos técnicos / auxiliares de enfermagem que atuam na sala de vacinação</t>
  </si>
  <si>
    <t>Existe Coordenador da Imunização no município (se SIM, registrar na aba "Identificação" o nome completo)</t>
  </si>
  <si>
    <t>Existe Enfermeiro da UBS responsável pela sala de vacinação (se SIM, registrar na aba "Identificação" o nome completo)</t>
  </si>
  <si>
    <t>A sala é de uso exclusivo para vacinação</t>
  </si>
  <si>
    <t>A área física da sala de vacinação atende às normas preconizadas pela CGPNI/ANVISA</t>
  </si>
  <si>
    <t>A sala possui proteção adequada contra luz solar direta</t>
  </si>
  <si>
    <t>A sala apresenta organização dos impressos e materiais de expediente</t>
  </si>
  <si>
    <t>As seringas e agulhas de uso diário estão acondicionados adequadamente (em recipientes limpos e tampados)</t>
  </si>
  <si>
    <t>As seringas e agulhas de estoque estão acondicionados em embalagens fechadas e em local sem umidade</t>
  </si>
  <si>
    <t>Dispõe de cadeira para acomodar o usuário durante aplicação de vacina</t>
  </si>
  <si>
    <t>Aspectos Gerais da Sala de Vacinação</t>
  </si>
  <si>
    <t>Em cada aplicação é verificada a idade do usuário e o intervalo entre as doses da vacina</t>
  </si>
  <si>
    <t>Em cada aplicação é investigada a ocorrência de eventos adversos à dose anterior</t>
  </si>
  <si>
    <t>Em cada aplicação são avaliadas as contraindicações temporárias ou permanentes para a vacina indicada</t>
  </si>
  <si>
    <t>O técnico responsável orienta o usuário ou responsável sobre a vacina a ser administrada</t>
  </si>
  <si>
    <t>O técnico responsável orienta o usuário ou responsável sobre o registro do aprazamento</t>
  </si>
  <si>
    <t>Em cada aplicação é observado o prazo de validade da vacina</t>
  </si>
  <si>
    <t>O preparo da vacina é realizado de acordo com as normas técnicas</t>
  </si>
  <si>
    <t>O enfermeiro responsável técnico pela sala de vacinação supervisiona periodicamente o preparo da vacina pelos vários técnicos da equipe</t>
  </si>
  <si>
    <t>A data e hora de abertura do frasco são registradas adequadamente</t>
  </si>
  <si>
    <t>É óbservado o prazo de validade após a abertura do frasco</t>
  </si>
  <si>
    <t>A técnica de administração da vacina segue as normas definidas</t>
  </si>
  <si>
    <t>O enfermeiro responsável técnico pela sala de vacinação supervisiona periodicamente a administração da dose vacinal pelos vários técnicos da equipe</t>
  </si>
  <si>
    <t>O descarte de vacinas com microorganismos vivos é feito somente após o seu tratamento, de acordo com as normas de segurança</t>
  </si>
  <si>
    <t xml:space="preserve">São utilizados cartões de controle (cartão espelho) para vacinação de crianças </t>
  </si>
  <si>
    <t>São utilizados cartões de controle (cartão espelho) para vacinação de adolescentes</t>
  </si>
  <si>
    <t>São utilizados cartões de controle (cartão espelho) para vacinação de adultos</t>
  </si>
  <si>
    <t>São utilizados cartões de controle (cartão espelho) para vacinação de idosos</t>
  </si>
  <si>
    <t>São utilizados cartões de controle (cartão espelho) para vacinação de gestantes</t>
  </si>
  <si>
    <t>Os cartões de controle são organizados por data de retorno</t>
  </si>
  <si>
    <t>É realizada busca ativa de faltosos</t>
  </si>
  <si>
    <t>O quantitativo de vacinas é suficiente para atender a demanda da população</t>
  </si>
  <si>
    <t>Há um controle de estoque de vacinas na unidade</t>
  </si>
  <si>
    <t>O quantitativo de seringas e agulhas é suficiente para atender a demanda</t>
  </si>
  <si>
    <t>É observado o prazo de validade das seringas e agulhas</t>
  </si>
  <si>
    <t>O destino final do lixo está de acordo com as normas da vigilância sanitária</t>
  </si>
  <si>
    <t>Procedimentos Técnicos</t>
  </si>
  <si>
    <t>A tomada elétrica é de uso exclusivo para cada equipamento</t>
  </si>
  <si>
    <t>Na caixa de distribuição elétrica há indicação para não desligar o disjuntor da sala de vacinação</t>
  </si>
  <si>
    <t>O refrigerador é de uso exclusivo para imunobiológicos</t>
  </si>
  <si>
    <t>A capacidade do refrigerador é igual ou superior a 280 litros</t>
  </si>
  <si>
    <t>O refrigerador está em bom estado de conservação</t>
  </si>
  <si>
    <t>O refrigerador está em estado ideal de limpeza</t>
  </si>
  <si>
    <t xml:space="preserve">O refrigerador está posicionado com distância de fontes de calor, fora da incidência direta de luz solar e a pelo menos 20 cm da parede                       </t>
  </si>
  <si>
    <t>Existe termômetro de temperatura máxima e mínima e/ou cabo extensor no refrigerador</t>
  </si>
  <si>
    <t>O refrigerador dispõe de bandeja coletora de água</t>
  </si>
  <si>
    <t>Os imunobiológicos estão organizados por tipo, lote e validade</t>
  </si>
  <si>
    <t>É mantida distância entre os imunobiológicos e as paredes da geladeira, a fim de permitir a circulação do ar</t>
  </si>
  <si>
    <t>Existe um programa de manutenção preventiva e/ou corretiva para o refrigerador da sala de vacina</t>
  </si>
  <si>
    <t>O serviço dispõe de termômetro de máxima e mínima e de cabo extensor, em número suficiente para atender as atividades de rotina</t>
  </si>
  <si>
    <t>É realizado o monitoramento da temperatura da(s) caixa(s) térmica(s) ou do equipamento de uso diário</t>
  </si>
  <si>
    <t xml:space="preserve">Quando, por qualquer motivo, os imunobiológicos forem submetidos a temperaturas não recomendadas, a instância hierarquicamente superior é comunicada imediatamente </t>
  </si>
  <si>
    <t>Quando, por qualquer motivo, os imunobiológicos forem submetidos a temperaturas não recomendadas, o formulário de avaliação de imunobiológico sob suspeita é preenchido e enviado para a instância hierarquicamente superior</t>
  </si>
  <si>
    <t>Quando, por qualquer motivo, os imunobiológicos forem submetidos a temperaturas não recomendadas, as vacinas sob suspeita são mantidas em temperatura de +2ºC a +8ºC até o pronunciamento da instância superior</t>
  </si>
  <si>
    <t>Rede de Frio</t>
  </si>
  <si>
    <t>A unidade disponibiliza os formulários e instrumentos de registro do atendimento relativo à vacinação</t>
  </si>
  <si>
    <t>Os técnicos responsáveis conhecem e sabem preencher adequadamente os formulários e instrumentos</t>
  </si>
  <si>
    <t>O enfermeiro responsável técnico supervisiona periodicamente o registro do atendimento na vacinação</t>
  </si>
  <si>
    <t>Existe uma rotina de monitoramento e avaliação dos indicadores de vacinação</t>
  </si>
  <si>
    <t>Toda a equipe participa dos momentos de monitoramento e avaliação</t>
  </si>
  <si>
    <t>É monitorado o indicador de cobertura vacinal</t>
  </si>
  <si>
    <t>É monitorado o indicador de taxa de abandono</t>
  </si>
  <si>
    <t>Os profissionais conhecem e discutem periodicamente as informações disponíveis</t>
  </si>
  <si>
    <t>Sistema de Informação</t>
  </si>
  <si>
    <t>O Sistema do Programa Nacional de Imunização (SIPNI) e o Prontuário Eletrônico do Cidadão (PEC) ou Coleta de Dados Simplificada (CDS) ou sistemas próprios ou de terceiros devidamente integrados ao Sistema de Informação em Saúde para a Atenção Básica (SISAB) estão implantados na unidade</t>
  </si>
  <si>
    <t>A informação sobre a ocorrência de eventos adversos é compartilhada com todos os profissionais</t>
  </si>
  <si>
    <t>Os profissionais conhecem os possíveis eventos adversos pós-vacinação, para cada tipo de vacina</t>
  </si>
  <si>
    <t>Os profissionais identificam os eventos adversos que devem ser encaminhados para avaliação médica</t>
  </si>
  <si>
    <t>Os profissionais notificam os eventos adversos pós-vacinação</t>
  </si>
  <si>
    <t>É realizada a investigação dos eventos adversos ocorridos</t>
  </si>
  <si>
    <t>Eventos Adversos Pós-Vacinação</t>
  </si>
  <si>
    <t>Todos os profissionais sabem da existência do CRIE (Centro de Referência para Imunobiológicos Especiais)</t>
  </si>
  <si>
    <t>Os profissionais conhecem a relação de imunobiológicos disponíveis no CRIE</t>
  </si>
  <si>
    <t>Os profissionais conhecem as indicações destes imunobiológicos</t>
  </si>
  <si>
    <t>Os fluxos para solicitação destes imunobiológicos e/ou encaminhamento para vacinação são de conhecimento de todos os profissionais</t>
  </si>
  <si>
    <t>Imunobiológicos Especiais</t>
  </si>
  <si>
    <t>A equipe participa da vacinação de bloqueio quando indicada</t>
  </si>
  <si>
    <t>A equipe realiza a notificação dos casos suspeitos de doenças sob vigilância epidemiológica que chegam ao seu conhecimento</t>
  </si>
  <si>
    <t>Vigilância Epidemiológica</t>
  </si>
  <si>
    <t>A equipe avalia as informações de incidência das doenças imunopreveníveis, comparando-as com a cobertura vacinal</t>
  </si>
  <si>
    <t>A equipe desenvolve parcerias com entidades e grupos comunitários para divulgação e mobilização da população alvo das ações de imunização</t>
  </si>
  <si>
    <t>A equipe utiliza dos espaços de programas educacionais na UBS para propor o tema da vacinação e imunização</t>
  </si>
  <si>
    <t>Todo usuário que comparece à sala de vacinação é orientado e informado sobre a importância das vacinas e do cumprimento do esquema vacinal</t>
  </si>
  <si>
    <t>Todos os profissionais da equipe estão informados sobre as vacinas disponíveis, importância de estar vacinado e do encaminhamento dos usuários à sala de vacinação</t>
  </si>
  <si>
    <t>Educação em Saúde</t>
  </si>
  <si>
    <t>IDENTIFICAÇÃO</t>
  </si>
  <si>
    <t>Coordenador Municipal de Imunização</t>
  </si>
  <si>
    <t>Enfermeiro Responsável Técnico pela Sala de Vacinação</t>
  </si>
  <si>
    <t>Profissionais que atuam na sala de vacinação</t>
  </si>
  <si>
    <t>NOME</t>
  </si>
  <si>
    <t>CATEGORIA PROFISSIONAL</t>
  </si>
  <si>
    <t>DATA DA ÚLTIMA CAPACITAÇÃO</t>
  </si>
  <si>
    <t>Horário de funcionamento da sala de vacinação</t>
  </si>
  <si>
    <t>Carga horária diária total de funcionamento</t>
  </si>
  <si>
    <t>Vacinas não aplicadas diariamente na sala de vacinação</t>
  </si>
  <si>
    <t>DIA DE APLICAÇÃO</t>
  </si>
  <si>
    <t>HORÁRIO DE APLICAÇÃO</t>
  </si>
  <si>
    <t>NOME DA VACINA</t>
  </si>
  <si>
    <t>A sala está devidamente identificada na unidade</t>
  </si>
  <si>
    <t>A sala é de fácil acesso à população na unidade</t>
  </si>
  <si>
    <t>As paredes são lisas, contínuas (sem frestas), impermeáveis e de fácil higienização/laváveis</t>
  </si>
  <si>
    <t>A sala dispõe de pia com torneira para lavagem de materiais e para uso dos profissionais na higienização das mãos antes e depois do atendimento ao usuário e bancada feita de material não poroso e de fácil higienização para o preparo dos insumos durante os procedimentos</t>
  </si>
  <si>
    <t>A sala possui iluminação (natural e artificial) adequada</t>
  </si>
  <si>
    <t>A sala possui ventilação (natural e artificial) adequada</t>
  </si>
  <si>
    <t>A sala está em condições ideais de conservação para o desempenho das atividades</t>
  </si>
  <si>
    <t>A sala está em condições ideais de limpeza para o desempenho das atividades</t>
  </si>
  <si>
    <t>A limpeza terminal (é mais completa e inclui todas as superfícies horizontais e verticais, internas e externas da sala e dos equipamentos) é realizada no mínimo a cada quinze dias, contemplando a limpeza de piso, teto, paredes, portas e janelas, mobiliário, luminárias, lâmpadas e
filtros de condicionadores de ar</t>
  </si>
  <si>
    <t>O mobiliário apresenta boa distribuição funcional na sala de vacinação</t>
  </si>
  <si>
    <t>A sala dispõe de dispensador ou almotolia com sabão líquido e álcool</t>
  </si>
  <si>
    <t>Dispõe de mesa de exame clínico (maca fixa) para aplicação de vacina, com colchonete ou similar revestido de material impermeável e protegido com material descartável para o uso</t>
  </si>
  <si>
    <t>A sala realiza boletim diário de doses aplicadas de vacinas</t>
  </si>
  <si>
    <t>A sala disponibiliza e utiliza cartão ou caderneta da criança no atendimento de vacinação</t>
  </si>
  <si>
    <t>A sala disponibiliza e utiliza cartão ou caderneta do adulto no atendimento de vacinação</t>
  </si>
  <si>
    <t>A sala disponibiliza e utiliza cartão ou caderneta da gestante no atendimento de vacinação</t>
  </si>
  <si>
    <t>A sala disponibiliza e utiliza cartão ou caderneta do idoso no atendimento de vacinação</t>
  </si>
  <si>
    <t>A sala realiza boletim mensal de doses aplicadas de vacinas</t>
  </si>
  <si>
    <t>A sala dispõe de cartão controle dos indivíduos com vacinação aprazada para o dia de trabalho ou a consulta do aprazamento é feita por sistema de informação</t>
  </si>
  <si>
    <t>A sala dispõe de mapa de controle diário de temperatura do equipamento de refrigeração</t>
  </si>
  <si>
    <t>A sala dispõe de ficha de investigação de eventos adversos pós-vacinação</t>
  </si>
  <si>
    <t>A sala dispõe de formulário para avaliação de imunobiológicos sob suspeita (de desvio de qualidade)</t>
  </si>
  <si>
    <t>É realizado o registro de movimento de imunobiológicos mensalmente</t>
  </si>
  <si>
    <t>A informação sobre a ocorrência de casos de alguma doença imunoprevenível na sua área de abrangência (Sarampo, Rubéola, Difteria, Coqueluche, Tétano, Poliomielite, entre outras) é compartilhado imediatamente com toda a equipe, gerando o alerta necessário</t>
  </si>
  <si>
    <t>A temperatura ambiente da sala é mantida entre 18ºC e 20ºC positivos</t>
  </si>
  <si>
    <t>O acondicionamento e descarte de materiais perfurocortantes é realizado de acordo com as normas de biosegurança, em coletor para perfurocortante</t>
  </si>
  <si>
    <t>É realizada busca ativa de suscetíveis e população-alvo em idade para vacinar entre os usuários da área de abrangência</t>
  </si>
  <si>
    <t>Os vários tipos de lixo da sala são acondicionados separadamente e de acordo com a norma técnica vigente</t>
  </si>
  <si>
    <t>São mantidas garrafas de água com corante em todo o espaço inferior interno do refrigerador a fim de estabilizar a temperatura em casos de queda de  energia</t>
  </si>
  <si>
    <t>É realizada rotineiramente a leitura e o registro corretos das temperaturas no início e no fim da jornada de trabalho na sala</t>
  </si>
  <si>
    <t>O mapa de controle diário de temperatura está afixado em local visível na sala de vacinação</t>
  </si>
  <si>
    <t>O degelo e a limpeza do refrigerador são realizados a cada 15 dias ou quando a camada de gelo atingir 0,5 cm</t>
  </si>
  <si>
    <t>O serviço dispõe de caixa térmica de poliuretano ou outro equipamento de uso diário, em número suficiente para atender as atividades de rotina</t>
  </si>
  <si>
    <t>Em caso de refrigerador doméstico, os imunobiológicos são organizados por tipo (viral ou bacteriano) e acondicionados nas 2ª e 3ª prateleiras, colocando-se na frente os produtos com prazo de validade mais curto para que sejam utilizados antes dos demais. Não são acondicionado imunobiológicos na 1ª prateleira nem no compartimento inferior (gaveta) desses equipamentos</t>
  </si>
  <si>
    <t>O piso é liso, contínuo (sem frestas), antiderrapante, impermeável e de fácil higienização/lavável</t>
  </si>
  <si>
    <t>Não existem objetos de decoração (quadros, vasos, etc) na sala</t>
  </si>
  <si>
    <t>Em caso de refrigerador que não seja doméstico (câmaras refrigeradas e/ou freezers científicos), na 1ª prateleira do refrigerador são armazenadas, em bandejas perfuradas, somente as vacinas que podem ser submetidas a temperatura negativa, na 2ª prateleira do refrigerador são armazenadas, em bandejas perfuradas, somente as vacinas que não podem ser submetidas  a temperatura negativa e na 3ª prateleira do refrigerador são armazenados os estoques de vacinas, soros e diluentes</t>
  </si>
  <si>
    <t>O serviço dispõe de bobinas de gelo reutilizável, em número suficiente para atender as atividades de rotina</t>
  </si>
  <si>
    <t>No evaporador são mantidas bobinas de gelo reutilizável, na quantidade recomendada</t>
  </si>
  <si>
    <t>Na organização da caixa térmica é feita a acomodação das bobinas de gelo reutilizável</t>
  </si>
  <si>
    <t>O serviço dispõe de fita de PVC, em quantidade suficiente para atender as atividades de rotina</t>
  </si>
  <si>
    <t>Todos os profissionais conhecem e utilizam rotineiramente o SIPNI e o PEC ou CDS ou sistemas próprios ou de terceiros que tenham integração com o SISAB para os registros e monitoramento da sala de vacinação</t>
  </si>
  <si>
    <t>Conforme</t>
  </si>
  <si>
    <t>Não conforme</t>
  </si>
  <si>
    <t>Pontuação Geral</t>
  </si>
  <si>
    <t>Pontuação Organização Geral</t>
  </si>
  <si>
    <t>DIMENSÃO</t>
  </si>
  <si>
    <r>
      <t xml:space="preserve">ITEM
</t>
    </r>
    <r>
      <rPr>
        <sz val="9"/>
        <color theme="1"/>
        <rFont val="Calibri"/>
        <family val="2"/>
        <scheme val="minor"/>
      </rPr>
      <t>(descrição do item preconizado)</t>
    </r>
  </si>
  <si>
    <t>Percentual Organização Geral (pontuação/12 itens da dimensão)</t>
  </si>
  <si>
    <t>Pontuação Aspectos Gerais da Sala de Vacinação</t>
  </si>
  <si>
    <t>Pontuação Procedimentos Técnicos</t>
  </si>
  <si>
    <t>Percentual Procedimentos Técnicos (pontuação/28 itens da dimensão)</t>
  </si>
  <si>
    <t>Pontuação Rede de Frio</t>
  </si>
  <si>
    <t>Percentual Rede de Frio (pontuação/29 itens da dimensão)</t>
  </si>
  <si>
    <t>Pontuação Sistema de Informação</t>
  </si>
  <si>
    <t>Percentual Sistema de Informação (pontuação/21 itens da dimensão)</t>
  </si>
  <si>
    <t>Pontuação Eventos Adversos Pós-Vacinação</t>
  </si>
  <si>
    <t>Percentual EAPV (pontuação/5 itens da dimensão)</t>
  </si>
  <si>
    <t>Pontuação Imunobiológicos Especiais</t>
  </si>
  <si>
    <t>Percentual Imunobiológicos Especiais (pontuação/4 itens da dimensão)</t>
  </si>
  <si>
    <t>Pontuação Vigilância Epidemiológica</t>
  </si>
  <si>
    <t>Percentual Vigilância Epidemiológica (pontuação/4 itens da dimensão)</t>
  </si>
  <si>
    <t>Pontuação Educação em Saúde</t>
  </si>
  <si>
    <t>Percentual Educação em Saúde (pontuação/4 itens da dimensão)</t>
  </si>
  <si>
    <r>
      <t>Adaptado do Programa de Avaliação do Instrumento de Supervisão em Sala de Vacinação (PAISSV)¹ e atualizado segundo o Manual de Normas e Procedimentos para Vacinação², Manual de Rede de Frio do Programa Nacional de Imunizações³ e a  Portaria nº 2.499, de 23 de setembro de 2019</t>
    </r>
    <r>
      <rPr>
        <vertAlign val="superscript"/>
        <sz val="9"/>
        <color theme="1"/>
        <rFont val="Calibri"/>
        <family val="2"/>
        <scheme val="minor"/>
      </rPr>
      <t>4</t>
    </r>
    <r>
      <rPr>
        <sz val="9"/>
        <color theme="1"/>
        <rFont val="Calibri"/>
        <family val="2"/>
        <scheme val="minor"/>
      </rPr>
      <t xml:space="preserve">.
</t>
    </r>
    <r>
      <rPr>
        <b/>
        <sz val="9"/>
        <color theme="1"/>
        <rFont val="Calibri"/>
        <family val="2"/>
        <scheme val="minor"/>
      </rPr>
      <t xml:space="preserve">Referências
</t>
    </r>
    <r>
      <rPr>
        <sz val="9"/>
        <color theme="1"/>
        <rFont val="Calibri"/>
        <family val="2"/>
        <scheme val="minor"/>
      </rPr>
      <t xml:space="preserve">¹Brasil. Ministério da Saúde. Secretaria de Vigilância em Saúde. Departamento de Vigilância Epidemiológica. Programa de avaliação do instrumento de supervisão sala de vacinação - PAISSV. Brasília: Ministério da Saúde; 2004. 15 p. Disponível em: &lt;http://pni.datasus.gov.br/Download/Paissv/PAISSV-Instrumento.doc&gt;. Acesso em 23 nov. 2021.
² Brasil. Ministério da Saúde. Secretaria de Vigilância em Saúde. Departamento de Vigilância das Doenças Transmissíveis. Manual de Normas e Procedimentos para Vacinação. Brasília : Ministério da Saúde, 2014. 176 p. : il. Disponível em: &lt;https://bvsms.saude.gov.br/bvs/publicacoes/manual_procedimentos_vacinacao.pdf&gt;. Acesso em 23 nov. 2021.
³Brasil. Ministério da Saúde. Secretaria de Vigilância em Saúde. Departamento de Vigilância das Doenças Transmissíveis. Manual de Rede de Frio do Programa Nacional de Imunizações - 5. ed. Brasília : Ministério da Saúde, 2017. 136 p. : il. Disponível em: &lt;https://portalarquivos2.saude.gov.br/images/pdf/2017/dezembro/15/rede_frio_2017_web_VF.pdf&gt;. Acesso em 24 nov 2021.
 </t>
    </r>
    <r>
      <rPr>
        <vertAlign val="superscript"/>
        <sz val="9"/>
        <color theme="1"/>
        <rFont val="Calibri"/>
        <family val="2"/>
        <scheme val="minor"/>
      </rPr>
      <t>4</t>
    </r>
    <r>
      <rPr>
        <sz val="9"/>
        <color theme="1"/>
        <rFont val="Calibri"/>
        <family val="2"/>
        <scheme val="minor"/>
      </rPr>
      <t>Brasil. Ministério da Saúde. Portaria nº 2.499, de 23 de setembro de 2019. Altera a Portaria de Consolidação nº 1, de 28 de setembro de 2017. Diário Oficial da União, 24 set., 2019. Disponível em: &lt;https://www.in.gov.br/en/web/dou/-/portaria-n-2.499-de-23-de-setembro-de-2019-217773758&gt;. Acesso em 23 nov. 2021.</t>
    </r>
  </si>
  <si>
    <t>Não existe nenhum material acondicionado no painel interno da porta do refrigerador</t>
  </si>
  <si>
    <t>Percentual Aspectos Ferais (pontuação/22 itens da dimensão)</t>
  </si>
  <si>
    <t>Percentual Geral (pontuação geral/129 itens do instrumento)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</si>
</sst>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1F1D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/>
      <right/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/>
      <right/>
      <top/>
      <bottom style="thin">
        <color theme="2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0" fillId="3" borderId="0" xfId="0" applyFill="1"/>
    <xf numFmtId="0" fontId="3" fillId="3" borderId="0" xfId="0" applyFont="1" applyFill="1"/>
    <xf numFmtId="0" fontId="2" fillId="4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0" xfId="0" applyFill="1" applyBorder="1"/>
    <xf numFmtId="0" fontId="2" fillId="3" borderId="0" xfId="0" applyFont="1" applyFill="1" applyBorder="1" applyAlignment="1">
      <alignment horizontal="left" vertical="center" wrapText="1"/>
    </xf>
    <xf numFmtId="0" fontId="0" fillId="0" borderId="1" xfId="0" applyBorder="1"/>
    <xf numFmtId="0" fontId="2" fillId="5" borderId="18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0" fillId="3" borderId="3" xfId="0" applyFill="1" applyBorder="1" applyAlignment="1">
      <alignment wrapText="1"/>
    </xf>
    <xf numFmtId="0" fontId="0" fillId="3" borderId="3" xfId="0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vertical="center" wrapText="1"/>
    </xf>
    <xf numFmtId="164" fontId="2" fillId="3" borderId="3" xfId="1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0" fillId="3" borderId="7" xfId="0" applyFill="1" applyBorder="1" applyAlignment="1">
      <alignment vertical="center" wrapText="1"/>
    </xf>
    <xf numFmtId="0" fontId="0" fillId="3" borderId="8" xfId="0" applyFill="1" applyBorder="1" applyAlignment="1">
      <alignment vertical="center" wrapText="1"/>
    </xf>
    <xf numFmtId="0" fontId="0" fillId="3" borderId="11" xfId="0" applyFill="1" applyBorder="1" applyAlignment="1">
      <alignment vertical="center" wrapText="1"/>
    </xf>
    <xf numFmtId="0" fontId="0" fillId="3" borderId="12" xfId="0" applyFill="1" applyBorder="1" applyAlignment="1">
      <alignment vertical="center" wrapText="1"/>
    </xf>
    <xf numFmtId="0" fontId="0" fillId="3" borderId="11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3" borderId="10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5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>
      <alignment vertical="center" wrapText="1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3" borderId="10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0" fontId="0" fillId="0" borderId="11" xfId="0" applyFill="1" applyBorder="1" applyAlignment="1">
      <alignment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wrapText="1"/>
    </xf>
    <xf numFmtId="0" fontId="0" fillId="3" borderId="9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2" borderId="0" xfId="0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 wrapText="1"/>
    </xf>
    <xf numFmtId="0" fontId="0" fillId="2" borderId="0" xfId="0" applyFill="1" applyBorder="1"/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E1F1D3"/>
      <color rgb="FFD7ECC6"/>
      <color rgb="FFB2DB91"/>
      <color rgb="FF8FCA60"/>
      <color rgb="FFB4FEE0"/>
      <color rgb="FFB3FFE7"/>
      <color rgb="FFB3FFEF"/>
      <color rgb="FF00A17F"/>
      <color rgb="FFC5FFF0"/>
      <color rgb="FF0057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159205</xdr:colOff>
      <xdr:row>0</xdr:row>
      <xdr:rowOff>19050</xdr:rowOff>
    </xdr:from>
    <xdr:to>
      <xdr:col>7</xdr:col>
      <xdr:colOff>507599</xdr:colOff>
      <xdr:row>1</xdr:row>
      <xdr:rowOff>9528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648" r="30722"/>
        <a:stretch/>
      </xdr:blipFill>
      <xdr:spPr>
        <a:xfrm rot="5400000" flipV="1">
          <a:off x="10920438" y="-1093358"/>
          <a:ext cx="857253" cy="3082069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142875</xdr:rowOff>
    </xdr:from>
    <xdr:to>
      <xdr:col>4</xdr:col>
      <xdr:colOff>2544956</xdr:colOff>
      <xdr:row>0</xdr:row>
      <xdr:rowOff>609600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42875"/>
          <a:ext cx="8555231" cy="466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283030</xdr:colOff>
      <xdr:row>0</xdr:row>
      <xdr:rowOff>9525</xdr:rowOff>
    </xdr:from>
    <xdr:to>
      <xdr:col>23</xdr:col>
      <xdr:colOff>317099</xdr:colOff>
      <xdr:row>1</xdr:row>
      <xdr:rowOff>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BD3B4BA2-EF06-4E29-B14B-392BD53D9C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648" r="30722"/>
        <a:stretch/>
      </xdr:blipFill>
      <xdr:spPr>
        <a:xfrm rot="5400000" flipV="1">
          <a:off x="20483538" y="-1102883"/>
          <a:ext cx="857253" cy="3082069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142875</xdr:rowOff>
    </xdr:from>
    <xdr:to>
      <xdr:col>5</xdr:col>
      <xdr:colOff>1162050</xdr:colOff>
      <xdr:row>0</xdr:row>
      <xdr:rowOff>664064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D0778EC2-204E-41B5-8458-5B0C6B59D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42875"/>
          <a:ext cx="9553575" cy="521189"/>
        </a:xfrm>
        <a:prstGeom prst="rect">
          <a:avLst/>
        </a:prstGeom>
      </xdr:spPr>
    </xdr:pic>
    <xdr:clientData/>
  </xdr:twoCellAnchor>
  <xdr:twoCellAnchor editAs="oneCell">
    <xdr:from>
      <xdr:col>6</xdr:col>
      <xdr:colOff>304800</xdr:colOff>
      <xdr:row>0</xdr:row>
      <xdr:rowOff>0</xdr:rowOff>
    </xdr:from>
    <xdr:to>
      <xdr:col>9</xdr:col>
      <xdr:colOff>367444</xdr:colOff>
      <xdr:row>0</xdr:row>
      <xdr:rowOff>857253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3E0A8820-DC09-42F2-9B6E-192088EF28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648" r="30722"/>
        <a:stretch/>
      </xdr:blipFill>
      <xdr:spPr>
        <a:xfrm rot="5400000" flipV="1">
          <a:off x="10913633" y="-1112408"/>
          <a:ext cx="857253" cy="3082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2"/>
  <sheetViews>
    <sheetView tabSelected="1" zoomScaleNormal="100" workbookViewId="0">
      <pane ySplit="1" topLeftCell="A2" activePane="bottomLeft" state="frozen"/>
      <selection pane="bottomLeft" sqref="A1:XFD1"/>
    </sheetView>
  </sheetViews>
  <sheetFormatPr defaultColWidth="9.140625" defaultRowHeight="15" x14ac:dyDescent="0.25"/>
  <cols>
    <col min="1" max="1" width="1.7109375" style="1" customWidth="1"/>
    <col min="2" max="2" width="18.7109375" style="1" bestFit="1" customWidth="1"/>
    <col min="3" max="3" width="27" style="1" customWidth="1"/>
    <col min="4" max="4" width="43.5703125" style="1" bestFit="1" customWidth="1"/>
    <col min="5" max="5" width="53.7109375" style="1" customWidth="1"/>
    <col min="6" max="6" width="24.42578125" style="1" customWidth="1"/>
    <col min="7" max="7" width="16.5703125" style="1" customWidth="1"/>
    <col min="8" max="16384" width="9.140625" style="1"/>
  </cols>
  <sheetData>
    <row r="1" spans="1:7" s="57" customFormat="1" ht="68.25" customHeight="1" x14ac:dyDescent="0.25">
      <c r="A1" s="55"/>
      <c r="B1" s="55"/>
      <c r="C1" s="55"/>
      <c r="D1" s="55"/>
      <c r="E1" s="55"/>
      <c r="F1" s="55"/>
      <c r="G1" s="55"/>
    </row>
    <row r="2" spans="1:7" ht="18.75" x14ac:dyDescent="0.3">
      <c r="B2" s="2" t="s">
        <v>0</v>
      </c>
    </row>
    <row r="4" spans="1:7" ht="20.100000000000001" customHeight="1" x14ac:dyDescent="0.25">
      <c r="B4" s="18" t="s">
        <v>1</v>
      </c>
      <c r="C4" s="4"/>
      <c r="D4" s="18" t="s">
        <v>8</v>
      </c>
      <c r="E4" s="4"/>
    </row>
    <row r="5" spans="1:7" ht="20.100000000000001" customHeight="1" x14ac:dyDescent="0.25">
      <c r="B5" s="18" t="s">
        <v>2</v>
      </c>
      <c r="C5" s="4"/>
      <c r="D5" s="18" t="s">
        <v>3</v>
      </c>
      <c r="E5" s="4"/>
    </row>
    <row r="6" spans="1:7" ht="20.100000000000001" customHeight="1" x14ac:dyDescent="0.25">
      <c r="B6" s="18" t="s">
        <v>5</v>
      </c>
      <c r="C6" s="4"/>
      <c r="D6" s="18" t="s">
        <v>4</v>
      </c>
      <c r="E6" s="4"/>
    </row>
    <row r="7" spans="1:7" ht="20.100000000000001" hidden="1" customHeight="1" x14ac:dyDescent="0.25">
      <c r="B7" s="7"/>
      <c r="C7" s="7"/>
      <c r="D7" s="7"/>
      <c r="E7" s="7"/>
    </row>
    <row r="8" spans="1:7" ht="20.100000000000001" hidden="1" customHeight="1" x14ac:dyDescent="0.25">
      <c r="B8" s="7" t="s">
        <v>159</v>
      </c>
      <c r="C8" s="7"/>
      <c r="D8" s="7"/>
      <c r="E8" s="7"/>
    </row>
    <row r="9" spans="1:7" ht="20.100000000000001" hidden="1" customHeight="1" x14ac:dyDescent="0.25">
      <c r="B9" s="7" t="s">
        <v>160</v>
      </c>
      <c r="C9" s="7"/>
      <c r="D9" s="7"/>
      <c r="E9" s="7"/>
    </row>
    <row r="11" spans="1:7" ht="42.75" customHeight="1" x14ac:dyDescent="0.25">
      <c r="B11" s="19" t="s">
        <v>163</v>
      </c>
      <c r="C11" s="49" t="s">
        <v>164</v>
      </c>
      <c r="D11" s="50"/>
      <c r="E11" s="51"/>
      <c r="F11" s="19" t="s">
        <v>6</v>
      </c>
      <c r="G11" s="19" t="s">
        <v>7</v>
      </c>
    </row>
    <row r="12" spans="1:7" s="5" customFormat="1" x14ac:dyDescent="0.25">
      <c r="B12" s="35" t="s">
        <v>9</v>
      </c>
      <c r="C12" s="24" t="s">
        <v>20</v>
      </c>
      <c r="D12" s="24"/>
      <c r="E12" s="24"/>
      <c r="F12" s="14"/>
      <c r="G12" s="15" t="str">
        <f>IF(F12="Conforme",1,IF(F12="","",0))</f>
        <v/>
      </c>
    </row>
    <row r="13" spans="1:7" s="5" customFormat="1" ht="30" customHeight="1" x14ac:dyDescent="0.25">
      <c r="B13" s="36"/>
      <c r="C13" s="24" t="s">
        <v>10</v>
      </c>
      <c r="D13" s="24"/>
      <c r="E13" s="24"/>
      <c r="F13" s="14"/>
      <c r="G13" s="15" t="str">
        <f t="shared" ref="G13:G75" si="0">IF(F13="Conforme",1,IF(F13="","",0))</f>
        <v/>
      </c>
    </row>
    <row r="14" spans="1:7" s="5" customFormat="1" x14ac:dyDescent="0.25">
      <c r="B14" s="36"/>
      <c r="C14" s="24" t="s">
        <v>21</v>
      </c>
      <c r="D14" s="24"/>
      <c r="E14" s="24"/>
      <c r="F14" s="14"/>
      <c r="G14" s="15" t="str">
        <f t="shared" si="0"/>
        <v/>
      </c>
    </row>
    <row r="15" spans="1:7" s="5" customFormat="1" ht="30" customHeight="1" x14ac:dyDescent="0.25">
      <c r="B15" s="36"/>
      <c r="C15" s="25" t="s">
        <v>11</v>
      </c>
      <c r="D15" s="26"/>
      <c r="E15" s="26"/>
      <c r="F15" s="14"/>
      <c r="G15" s="15" t="str">
        <f t="shared" si="0"/>
        <v/>
      </c>
    </row>
    <row r="16" spans="1:7" s="5" customFormat="1" ht="27.75" customHeight="1" x14ac:dyDescent="0.25">
      <c r="B16" s="36"/>
      <c r="C16" s="23" t="s">
        <v>12</v>
      </c>
      <c r="D16" s="24"/>
      <c r="E16" s="24"/>
      <c r="F16" s="14"/>
      <c r="G16" s="15" t="str">
        <f t="shared" si="0"/>
        <v/>
      </c>
    </row>
    <row r="17" spans="2:7" s="5" customFormat="1" ht="45.75" customHeight="1" x14ac:dyDescent="0.25">
      <c r="B17" s="36"/>
      <c r="C17" s="23" t="s">
        <v>13</v>
      </c>
      <c r="D17" s="24"/>
      <c r="E17" s="24"/>
      <c r="F17" s="14"/>
      <c r="G17" s="15" t="str">
        <f t="shared" si="0"/>
        <v/>
      </c>
    </row>
    <row r="18" spans="2:7" s="5" customFormat="1" x14ac:dyDescent="0.25">
      <c r="B18" s="36"/>
      <c r="C18" s="53" t="s">
        <v>14</v>
      </c>
      <c r="D18" s="54"/>
      <c r="E18" s="54"/>
      <c r="F18" s="14"/>
      <c r="G18" s="15" t="str">
        <f t="shared" si="0"/>
        <v/>
      </c>
    </row>
    <row r="19" spans="2:7" s="5" customFormat="1" ht="30.75" customHeight="1" x14ac:dyDescent="0.25">
      <c r="B19" s="36"/>
      <c r="C19" s="23" t="s">
        <v>15</v>
      </c>
      <c r="D19" s="24"/>
      <c r="E19" s="24"/>
      <c r="F19" s="14"/>
      <c r="G19" s="15" t="str">
        <f t="shared" si="0"/>
        <v/>
      </c>
    </row>
    <row r="20" spans="2:7" s="5" customFormat="1" ht="31.5" customHeight="1" x14ac:dyDescent="0.25">
      <c r="B20" s="36"/>
      <c r="C20" s="23" t="s">
        <v>16</v>
      </c>
      <c r="D20" s="24"/>
      <c r="E20" s="24"/>
      <c r="F20" s="14"/>
      <c r="G20" s="15" t="str">
        <f t="shared" si="0"/>
        <v/>
      </c>
    </row>
    <row r="21" spans="2:7" s="5" customFormat="1" ht="46.5" customHeight="1" x14ac:dyDescent="0.25">
      <c r="B21" s="36"/>
      <c r="C21" s="23" t="s">
        <v>17</v>
      </c>
      <c r="D21" s="24"/>
      <c r="E21" s="24"/>
      <c r="F21" s="14"/>
      <c r="G21" s="15" t="str">
        <f t="shared" si="0"/>
        <v/>
      </c>
    </row>
    <row r="22" spans="2:7" s="5" customFormat="1" x14ac:dyDescent="0.25">
      <c r="B22" s="36"/>
      <c r="C22" s="53" t="s">
        <v>18</v>
      </c>
      <c r="D22" s="54"/>
      <c r="E22" s="54"/>
      <c r="F22" s="14"/>
      <c r="G22" s="15" t="str">
        <f t="shared" si="0"/>
        <v/>
      </c>
    </row>
    <row r="23" spans="2:7" s="5" customFormat="1" ht="30.75" customHeight="1" x14ac:dyDescent="0.25">
      <c r="B23" s="37"/>
      <c r="C23" s="23" t="s">
        <v>19</v>
      </c>
      <c r="D23" s="24"/>
      <c r="E23" s="24"/>
      <c r="F23" s="14"/>
      <c r="G23" s="15" t="str">
        <f t="shared" si="0"/>
        <v/>
      </c>
    </row>
    <row r="24" spans="2:7" x14ac:dyDescent="0.25">
      <c r="B24" s="35" t="s">
        <v>29</v>
      </c>
      <c r="C24" s="28" t="s">
        <v>22</v>
      </c>
      <c r="D24" s="28"/>
      <c r="E24" s="28"/>
      <c r="F24" s="14"/>
      <c r="G24" s="15" t="str">
        <f t="shared" si="0"/>
        <v/>
      </c>
    </row>
    <row r="25" spans="2:7" x14ac:dyDescent="0.25">
      <c r="B25" s="36"/>
      <c r="C25" s="27" t="s">
        <v>118</v>
      </c>
      <c r="D25" s="28"/>
      <c r="E25" s="28"/>
      <c r="F25" s="14"/>
      <c r="G25" s="15" t="str">
        <f t="shared" si="0"/>
        <v/>
      </c>
    </row>
    <row r="26" spans="2:7" x14ac:dyDescent="0.25">
      <c r="B26" s="36"/>
      <c r="C26" s="27" t="s">
        <v>117</v>
      </c>
      <c r="D26" s="28"/>
      <c r="E26" s="28"/>
      <c r="F26" s="14"/>
      <c r="G26" s="15" t="str">
        <f t="shared" si="0"/>
        <v/>
      </c>
    </row>
    <row r="27" spans="2:7" x14ac:dyDescent="0.25">
      <c r="B27" s="36"/>
      <c r="C27" s="27" t="s">
        <v>23</v>
      </c>
      <c r="D27" s="28"/>
      <c r="E27" s="28"/>
      <c r="F27" s="14"/>
      <c r="G27" s="15" t="str">
        <f t="shared" si="0"/>
        <v/>
      </c>
    </row>
    <row r="28" spans="2:7" x14ac:dyDescent="0.25">
      <c r="B28" s="36"/>
      <c r="C28" s="39" t="s">
        <v>119</v>
      </c>
      <c r="D28" s="40"/>
      <c r="E28" s="40"/>
      <c r="F28" s="14"/>
      <c r="G28" s="15" t="str">
        <f t="shared" si="0"/>
        <v/>
      </c>
    </row>
    <row r="29" spans="2:7" x14ac:dyDescent="0.25">
      <c r="B29" s="36"/>
      <c r="C29" s="39" t="s">
        <v>151</v>
      </c>
      <c r="D29" s="40"/>
      <c r="E29" s="40"/>
      <c r="F29" s="14"/>
      <c r="G29" s="15" t="str">
        <f t="shared" si="0"/>
        <v/>
      </c>
    </row>
    <row r="30" spans="2:7" ht="45" customHeight="1" x14ac:dyDescent="0.25">
      <c r="B30" s="36"/>
      <c r="C30" s="21" t="s">
        <v>120</v>
      </c>
      <c r="D30" s="33"/>
      <c r="E30" s="33"/>
      <c r="F30" s="14"/>
      <c r="G30" s="15" t="str">
        <f t="shared" si="0"/>
        <v/>
      </c>
    </row>
    <row r="31" spans="2:7" x14ac:dyDescent="0.25">
      <c r="B31" s="36"/>
      <c r="C31" s="34" t="s">
        <v>24</v>
      </c>
      <c r="D31" s="34"/>
      <c r="E31" s="34"/>
      <c r="F31" s="14"/>
      <c r="G31" s="15" t="str">
        <f t="shared" si="0"/>
        <v/>
      </c>
    </row>
    <row r="32" spans="2:7" x14ac:dyDescent="0.25">
      <c r="B32" s="36"/>
      <c r="C32" s="39" t="s">
        <v>121</v>
      </c>
      <c r="D32" s="40"/>
      <c r="E32" s="40"/>
      <c r="F32" s="14"/>
      <c r="G32" s="15" t="str">
        <f t="shared" si="0"/>
        <v/>
      </c>
    </row>
    <row r="33" spans="2:7" x14ac:dyDescent="0.25">
      <c r="B33" s="36"/>
      <c r="C33" s="39" t="s">
        <v>122</v>
      </c>
      <c r="D33" s="40"/>
      <c r="E33" s="40"/>
      <c r="F33" s="14"/>
      <c r="G33" s="15" t="str">
        <f t="shared" si="0"/>
        <v/>
      </c>
    </row>
    <row r="34" spans="2:7" x14ac:dyDescent="0.25">
      <c r="B34" s="36"/>
      <c r="C34" s="39" t="s">
        <v>123</v>
      </c>
      <c r="D34" s="40"/>
      <c r="E34" s="40"/>
      <c r="F34" s="14"/>
      <c r="G34" s="15" t="str">
        <f t="shared" si="0"/>
        <v/>
      </c>
    </row>
    <row r="35" spans="2:7" x14ac:dyDescent="0.25">
      <c r="B35" s="36"/>
      <c r="C35" s="39" t="s">
        <v>124</v>
      </c>
      <c r="D35" s="40"/>
      <c r="E35" s="40"/>
      <c r="F35" s="14"/>
      <c r="G35" s="15" t="str">
        <f t="shared" si="0"/>
        <v/>
      </c>
    </row>
    <row r="36" spans="2:7" ht="44.25" customHeight="1" x14ac:dyDescent="0.25">
      <c r="B36" s="36"/>
      <c r="C36" s="21" t="s">
        <v>125</v>
      </c>
      <c r="D36" s="33"/>
      <c r="E36" s="33"/>
      <c r="F36" s="14"/>
      <c r="G36" s="15" t="str">
        <f t="shared" si="0"/>
        <v/>
      </c>
    </row>
    <row r="37" spans="2:7" x14ac:dyDescent="0.25">
      <c r="B37" s="36"/>
      <c r="C37" s="34" t="s">
        <v>141</v>
      </c>
      <c r="D37" s="34"/>
      <c r="E37" s="34"/>
      <c r="F37" s="14"/>
      <c r="G37" s="15" t="str">
        <f t="shared" si="0"/>
        <v/>
      </c>
    </row>
    <row r="38" spans="2:7" x14ac:dyDescent="0.25">
      <c r="B38" s="36"/>
      <c r="C38" s="32" t="s">
        <v>152</v>
      </c>
      <c r="D38" s="33"/>
      <c r="E38" s="33"/>
      <c r="F38" s="14"/>
      <c r="G38" s="15" t="str">
        <f t="shared" si="0"/>
        <v/>
      </c>
    </row>
    <row r="39" spans="2:7" x14ac:dyDescent="0.25">
      <c r="B39" s="36"/>
      <c r="C39" s="34" t="s">
        <v>126</v>
      </c>
      <c r="D39" s="34"/>
      <c r="E39" s="34"/>
      <c r="F39" s="14"/>
      <c r="G39" s="15" t="str">
        <f t="shared" si="0"/>
        <v/>
      </c>
    </row>
    <row r="40" spans="2:7" x14ac:dyDescent="0.25">
      <c r="B40" s="36"/>
      <c r="C40" s="39" t="s">
        <v>25</v>
      </c>
      <c r="D40" s="40"/>
      <c r="E40" s="40"/>
      <c r="F40" s="14"/>
      <c r="G40" s="15" t="str">
        <f t="shared" si="0"/>
        <v/>
      </c>
    </row>
    <row r="41" spans="2:7" x14ac:dyDescent="0.25">
      <c r="B41" s="36"/>
      <c r="C41" s="39" t="s">
        <v>26</v>
      </c>
      <c r="D41" s="40"/>
      <c r="E41" s="40"/>
      <c r="F41" s="14"/>
      <c r="G41" s="15" t="str">
        <f t="shared" si="0"/>
        <v/>
      </c>
    </row>
    <row r="42" spans="2:7" x14ac:dyDescent="0.25">
      <c r="B42" s="36"/>
      <c r="C42" s="39" t="s">
        <v>27</v>
      </c>
      <c r="D42" s="40"/>
      <c r="E42" s="40"/>
      <c r="F42" s="14"/>
      <c r="G42" s="15" t="str">
        <f t="shared" si="0"/>
        <v/>
      </c>
    </row>
    <row r="43" spans="2:7" x14ac:dyDescent="0.25">
      <c r="B43" s="36"/>
      <c r="C43" s="39" t="s">
        <v>127</v>
      </c>
      <c r="D43" s="40"/>
      <c r="E43" s="40"/>
      <c r="F43" s="14"/>
      <c r="G43" s="15" t="str">
        <f t="shared" si="0"/>
        <v/>
      </c>
    </row>
    <row r="44" spans="2:7" ht="30" customHeight="1" x14ac:dyDescent="0.25">
      <c r="B44" s="36"/>
      <c r="C44" s="21" t="s">
        <v>128</v>
      </c>
      <c r="D44" s="22"/>
      <c r="E44" s="22"/>
      <c r="F44" s="14"/>
      <c r="G44" s="15" t="str">
        <f t="shared" si="0"/>
        <v/>
      </c>
    </row>
    <row r="45" spans="2:7" x14ac:dyDescent="0.25">
      <c r="B45" s="37"/>
      <c r="C45" s="43" t="s">
        <v>28</v>
      </c>
      <c r="D45" s="43"/>
      <c r="E45" s="43"/>
      <c r="F45" s="14"/>
      <c r="G45" s="15" t="str">
        <f t="shared" si="0"/>
        <v/>
      </c>
    </row>
    <row r="46" spans="2:7" x14ac:dyDescent="0.25">
      <c r="B46" s="35" t="s">
        <v>55</v>
      </c>
      <c r="C46" s="39" t="s">
        <v>30</v>
      </c>
      <c r="D46" s="40"/>
      <c r="E46" s="40"/>
      <c r="F46" s="14"/>
      <c r="G46" s="15" t="str">
        <f t="shared" si="0"/>
        <v/>
      </c>
    </row>
    <row r="47" spans="2:7" x14ac:dyDescent="0.25">
      <c r="B47" s="36"/>
      <c r="C47" s="39" t="s">
        <v>31</v>
      </c>
      <c r="D47" s="40"/>
      <c r="E47" s="40"/>
      <c r="F47" s="14"/>
      <c r="G47" s="15" t="str">
        <f t="shared" si="0"/>
        <v/>
      </c>
    </row>
    <row r="48" spans="2:7" x14ac:dyDescent="0.25">
      <c r="B48" s="36"/>
      <c r="C48" s="39" t="s">
        <v>32</v>
      </c>
      <c r="D48" s="40"/>
      <c r="E48" s="40"/>
      <c r="F48" s="14"/>
      <c r="G48" s="15" t="str">
        <f t="shared" si="0"/>
        <v/>
      </c>
    </row>
    <row r="49" spans="2:7" x14ac:dyDescent="0.25">
      <c r="B49" s="36"/>
      <c r="C49" s="32" t="s">
        <v>33</v>
      </c>
      <c r="D49" s="33"/>
      <c r="E49" s="33"/>
      <c r="F49" s="14"/>
      <c r="G49" s="15" t="str">
        <f t="shared" si="0"/>
        <v/>
      </c>
    </row>
    <row r="50" spans="2:7" x14ac:dyDescent="0.25">
      <c r="B50" s="36"/>
      <c r="C50" s="32" t="s">
        <v>34</v>
      </c>
      <c r="D50" s="33"/>
      <c r="E50" s="33"/>
      <c r="F50" s="14"/>
      <c r="G50" s="15" t="str">
        <f t="shared" si="0"/>
        <v/>
      </c>
    </row>
    <row r="51" spans="2:7" x14ac:dyDescent="0.25">
      <c r="B51" s="36"/>
      <c r="C51" s="47" t="s">
        <v>35</v>
      </c>
      <c r="D51" s="34"/>
      <c r="E51" s="34"/>
      <c r="F51" s="14"/>
      <c r="G51" s="15" t="str">
        <f t="shared" si="0"/>
        <v/>
      </c>
    </row>
    <row r="52" spans="2:7" x14ac:dyDescent="0.25">
      <c r="B52" s="36"/>
      <c r="C52" s="39" t="s">
        <v>36</v>
      </c>
      <c r="D52" s="40"/>
      <c r="E52" s="40"/>
      <c r="F52" s="14"/>
      <c r="G52" s="15" t="str">
        <f t="shared" si="0"/>
        <v/>
      </c>
    </row>
    <row r="53" spans="2:7" x14ac:dyDescent="0.25">
      <c r="B53" s="36"/>
      <c r="C53" s="39" t="s">
        <v>37</v>
      </c>
      <c r="D53" s="40"/>
      <c r="E53" s="40"/>
      <c r="F53" s="14"/>
      <c r="G53" s="15" t="str">
        <f t="shared" si="0"/>
        <v/>
      </c>
    </row>
    <row r="54" spans="2:7" x14ac:dyDescent="0.25">
      <c r="B54" s="36"/>
      <c r="C54" s="39" t="s">
        <v>38</v>
      </c>
      <c r="D54" s="40"/>
      <c r="E54" s="40"/>
      <c r="F54" s="14"/>
      <c r="G54" s="15" t="str">
        <f t="shared" si="0"/>
        <v/>
      </c>
    </row>
    <row r="55" spans="2:7" x14ac:dyDescent="0.25">
      <c r="B55" s="36"/>
      <c r="C55" s="39" t="s">
        <v>39</v>
      </c>
      <c r="D55" s="40"/>
      <c r="E55" s="40"/>
      <c r="F55" s="14"/>
      <c r="G55" s="15" t="str">
        <f t="shared" si="0"/>
        <v/>
      </c>
    </row>
    <row r="56" spans="2:7" x14ac:dyDescent="0.25">
      <c r="B56" s="36"/>
      <c r="C56" s="39" t="s">
        <v>40</v>
      </c>
      <c r="D56" s="40"/>
      <c r="E56" s="40"/>
      <c r="F56" s="14"/>
      <c r="G56" s="15" t="str">
        <f t="shared" si="0"/>
        <v/>
      </c>
    </row>
    <row r="57" spans="2:7" ht="30.75" customHeight="1" x14ac:dyDescent="0.25">
      <c r="B57" s="36"/>
      <c r="C57" s="48" t="s">
        <v>41</v>
      </c>
      <c r="D57" s="41"/>
      <c r="E57" s="41"/>
      <c r="F57" s="14"/>
      <c r="G57" s="15" t="str">
        <f t="shared" si="0"/>
        <v/>
      </c>
    </row>
    <row r="58" spans="2:7" ht="30.75" customHeight="1" x14ac:dyDescent="0.25">
      <c r="B58" s="36"/>
      <c r="C58" s="48" t="s">
        <v>142</v>
      </c>
      <c r="D58" s="41"/>
      <c r="E58" s="41"/>
      <c r="F58" s="14"/>
      <c r="G58" s="15" t="str">
        <f t="shared" si="0"/>
        <v/>
      </c>
    </row>
    <row r="59" spans="2:7" x14ac:dyDescent="0.25">
      <c r="B59" s="36"/>
      <c r="C59" s="39" t="s">
        <v>42</v>
      </c>
      <c r="D59" s="40"/>
      <c r="E59" s="40"/>
      <c r="F59" s="14"/>
      <c r="G59" s="15" t="str">
        <f t="shared" si="0"/>
        <v/>
      </c>
    </row>
    <row r="60" spans="2:7" x14ac:dyDescent="0.25">
      <c r="B60" s="36"/>
      <c r="C60" s="39" t="s">
        <v>143</v>
      </c>
      <c r="D60" s="40"/>
      <c r="E60" s="40"/>
      <c r="F60" s="14"/>
      <c r="G60" s="15" t="str">
        <f t="shared" si="0"/>
        <v/>
      </c>
    </row>
    <row r="61" spans="2:7" x14ac:dyDescent="0.25">
      <c r="B61" s="36"/>
      <c r="C61" s="39" t="s">
        <v>43</v>
      </c>
      <c r="D61" s="40"/>
      <c r="E61" s="40"/>
      <c r="F61" s="14"/>
      <c r="G61" s="15" t="str">
        <f t="shared" si="0"/>
        <v/>
      </c>
    </row>
    <row r="62" spans="2:7" x14ac:dyDescent="0.25">
      <c r="B62" s="36"/>
      <c r="C62" s="32" t="s">
        <v>44</v>
      </c>
      <c r="D62" s="33"/>
      <c r="E62" s="33"/>
      <c r="F62" s="14"/>
      <c r="G62" s="15" t="str">
        <f t="shared" si="0"/>
        <v/>
      </c>
    </row>
    <row r="63" spans="2:7" x14ac:dyDescent="0.25">
      <c r="B63" s="36"/>
      <c r="C63" s="32" t="s">
        <v>45</v>
      </c>
      <c r="D63" s="33"/>
      <c r="E63" s="33"/>
      <c r="F63" s="14"/>
      <c r="G63" s="15" t="str">
        <f t="shared" si="0"/>
        <v/>
      </c>
    </row>
    <row r="64" spans="2:7" x14ac:dyDescent="0.25">
      <c r="B64" s="36"/>
      <c r="C64" s="32" t="s">
        <v>46</v>
      </c>
      <c r="D64" s="33"/>
      <c r="E64" s="33"/>
      <c r="F64" s="14"/>
      <c r="G64" s="15" t="str">
        <f t="shared" si="0"/>
        <v/>
      </c>
    </row>
    <row r="65" spans="2:7" x14ac:dyDescent="0.25">
      <c r="B65" s="36"/>
      <c r="C65" s="47" t="s">
        <v>47</v>
      </c>
      <c r="D65" s="34"/>
      <c r="E65" s="34"/>
      <c r="F65" s="14"/>
      <c r="G65" s="15" t="str">
        <f t="shared" si="0"/>
        <v/>
      </c>
    </row>
    <row r="66" spans="2:7" x14ac:dyDescent="0.25">
      <c r="B66" s="36"/>
      <c r="C66" s="32" t="s">
        <v>48</v>
      </c>
      <c r="D66" s="33"/>
      <c r="E66" s="33"/>
      <c r="F66" s="14"/>
      <c r="G66" s="15" t="str">
        <f t="shared" si="0"/>
        <v/>
      </c>
    </row>
    <row r="67" spans="2:7" x14ac:dyDescent="0.25">
      <c r="B67" s="36"/>
      <c r="C67" s="32" t="s">
        <v>49</v>
      </c>
      <c r="D67" s="33"/>
      <c r="E67" s="33"/>
      <c r="F67" s="14"/>
      <c r="G67" s="15" t="str">
        <f t="shared" si="0"/>
        <v/>
      </c>
    </row>
    <row r="68" spans="2:7" x14ac:dyDescent="0.25">
      <c r="B68" s="36"/>
      <c r="C68" s="47" t="s">
        <v>50</v>
      </c>
      <c r="D68" s="34"/>
      <c r="E68" s="34"/>
      <c r="F68" s="14"/>
      <c r="G68" s="15" t="str">
        <f t="shared" si="0"/>
        <v/>
      </c>
    </row>
    <row r="69" spans="2:7" x14ac:dyDescent="0.25">
      <c r="B69" s="36"/>
      <c r="C69" s="39" t="s">
        <v>51</v>
      </c>
      <c r="D69" s="40"/>
      <c r="E69" s="40"/>
      <c r="F69" s="14"/>
      <c r="G69" s="15" t="str">
        <f t="shared" si="0"/>
        <v/>
      </c>
    </row>
    <row r="70" spans="2:7" x14ac:dyDescent="0.25">
      <c r="B70" s="36"/>
      <c r="C70" s="39" t="s">
        <v>52</v>
      </c>
      <c r="D70" s="40"/>
      <c r="E70" s="40"/>
      <c r="F70" s="14"/>
      <c r="G70" s="15" t="str">
        <f t="shared" si="0"/>
        <v/>
      </c>
    </row>
    <row r="71" spans="2:7" x14ac:dyDescent="0.25">
      <c r="B71" s="36"/>
      <c r="C71" s="32" t="s">
        <v>53</v>
      </c>
      <c r="D71" s="33"/>
      <c r="E71" s="33"/>
      <c r="F71" s="14"/>
      <c r="G71" s="15" t="str">
        <f t="shared" si="0"/>
        <v/>
      </c>
    </row>
    <row r="72" spans="2:7" x14ac:dyDescent="0.25">
      <c r="B72" s="36"/>
      <c r="C72" s="32" t="s">
        <v>144</v>
      </c>
      <c r="D72" s="33"/>
      <c r="E72" s="33"/>
      <c r="F72" s="14"/>
      <c r="G72" s="15" t="str">
        <f t="shared" si="0"/>
        <v/>
      </c>
    </row>
    <row r="73" spans="2:7" x14ac:dyDescent="0.25">
      <c r="B73" s="37"/>
      <c r="C73" s="32" t="s">
        <v>54</v>
      </c>
      <c r="D73" s="33"/>
      <c r="E73" s="33"/>
      <c r="F73" s="14"/>
      <c r="G73" s="15" t="str">
        <f t="shared" si="0"/>
        <v/>
      </c>
    </row>
    <row r="74" spans="2:7" x14ac:dyDescent="0.25">
      <c r="B74" s="44" t="s">
        <v>73</v>
      </c>
      <c r="C74" s="40" t="s">
        <v>56</v>
      </c>
      <c r="D74" s="40"/>
      <c r="E74" s="40"/>
      <c r="F74" s="14"/>
      <c r="G74" s="15" t="str">
        <f t="shared" si="0"/>
        <v/>
      </c>
    </row>
    <row r="75" spans="2:7" x14ac:dyDescent="0.25">
      <c r="B75" s="45"/>
      <c r="C75" s="32" t="s">
        <v>57</v>
      </c>
      <c r="D75" s="33"/>
      <c r="E75" s="33"/>
      <c r="F75" s="14"/>
      <c r="G75" s="15" t="str">
        <f t="shared" si="0"/>
        <v/>
      </c>
    </row>
    <row r="76" spans="2:7" x14ac:dyDescent="0.25">
      <c r="B76" s="45"/>
      <c r="C76" s="32" t="s">
        <v>58</v>
      </c>
      <c r="D76" s="33"/>
      <c r="E76" s="33"/>
      <c r="F76" s="14"/>
      <c r="G76" s="15" t="str">
        <f t="shared" ref="G76:G136" si="1">IF(F76="Conforme",1,IF(F76="","",0))</f>
        <v/>
      </c>
    </row>
    <row r="77" spans="2:7" x14ac:dyDescent="0.25">
      <c r="B77" s="45"/>
      <c r="C77" s="32" t="s">
        <v>59</v>
      </c>
      <c r="D77" s="33"/>
      <c r="E77" s="33"/>
      <c r="F77" s="14"/>
      <c r="G77" s="15" t="str">
        <f t="shared" si="1"/>
        <v/>
      </c>
    </row>
    <row r="78" spans="2:7" x14ac:dyDescent="0.25">
      <c r="B78" s="45"/>
      <c r="C78" s="34" t="s">
        <v>60</v>
      </c>
      <c r="D78" s="34"/>
      <c r="E78" s="34"/>
      <c r="F78" s="14"/>
      <c r="G78" s="15" t="str">
        <f t="shared" si="1"/>
        <v/>
      </c>
    </row>
    <row r="79" spans="2:7" x14ac:dyDescent="0.25">
      <c r="B79" s="45"/>
      <c r="C79" s="32" t="s">
        <v>61</v>
      </c>
      <c r="D79" s="33"/>
      <c r="E79" s="33"/>
      <c r="F79" s="14"/>
      <c r="G79" s="15" t="str">
        <f t="shared" si="1"/>
        <v/>
      </c>
    </row>
    <row r="80" spans="2:7" x14ac:dyDescent="0.25">
      <c r="B80" s="45"/>
      <c r="C80" s="34" t="s">
        <v>62</v>
      </c>
      <c r="D80" s="34"/>
      <c r="E80" s="34"/>
      <c r="F80" s="14"/>
      <c r="G80" s="15" t="str">
        <f t="shared" si="1"/>
        <v/>
      </c>
    </row>
    <row r="81" spans="2:7" x14ac:dyDescent="0.25">
      <c r="B81" s="45"/>
      <c r="C81" s="32" t="s">
        <v>63</v>
      </c>
      <c r="D81" s="33"/>
      <c r="E81" s="33"/>
      <c r="F81" s="14"/>
      <c r="G81" s="15" t="str">
        <f t="shared" si="1"/>
        <v/>
      </c>
    </row>
    <row r="82" spans="2:7" x14ac:dyDescent="0.25">
      <c r="B82" s="45"/>
      <c r="C82" s="34" t="s">
        <v>155</v>
      </c>
      <c r="D82" s="34"/>
      <c r="E82" s="34"/>
      <c r="F82" s="14"/>
      <c r="G82" s="15" t="str">
        <f t="shared" si="1"/>
        <v/>
      </c>
    </row>
    <row r="83" spans="2:7" x14ac:dyDescent="0.25">
      <c r="B83" s="45"/>
      <c r="C83" s="32" t="s">
        <v>64</v>
      </c>
      <c r="D83" s="33"/>
      <c r="E83" s="33"/>
      <c r="F83" s="14"/>
      <c r="G83" s="15" t="str">
        <f t="shared" si="1"/>
        <v/>
      </c>
    </row>
    <row r="84" spans="2:7" ht="60" customHeight="1" x14ac:dyDescent="0.25">
      <c r="B84" s="45"/>
      <c r="C84" s="21" t="s">
        <v>153</v>
      </c>
      <c r="D84" s="22"/>
      <c r="E84" s="22"/>
      <c r="F84" s="14"/>
      <c r="G84" s="15" t="str">
        <f t="shared" si="1"/>
        <v/>
      </c>
    </row>
    <row r="85" spans="2:7" ht="44.25" customHeight="1" x14ac:dyDescent="0.25">
      <c r="B85" s="45"/>
      <c r="C85" s="21" t="s">
        <v>150</v>
      </c>
      <c r="D85" s="22"/>
      <c r="E85" s="22"/>
      <c r="F85" s="14"/>
      <c r="G85" s="15" t="str">
        <f t="shared" si="1"/>
        <v/>
      </c>
    </row>
    <row r="86" spans="2:7" x14ac:dyDescent="0.25">
      <c r="B86" s="45"/>
      <c r="C86" s="32" t="s">
        <v>65</v>
      </c>
      <c r="D86" s="33"/>
      <c r="E86" s="33"/>
      <c r="F86" s="14"/>
      <c r="G86" s="15" t="str">
        <f t="shared" si="1"/>
        <v/>
      </c>
    </row>
    <row r="87" spans="2:7" x14ac:dyDescent="0.25">
      <c r="B87" s="45"/>
      <c r="C87" s="34" t="s">
        <v>66</v>
      </c>
      <c r="D87" s="34"/>
      <c r="E87" s="34"/>
      <c r="F87" s="14"/>
      <c r="G87" s="15" t="str">
        <f t="shared" si="1"/>
        <v/>
      </c>
    </row>
    <row r="88" spans="2:7" ht="30" customHeight="1" x14ac:dyDescent="0.25">
      <c r="B88" s="45"/>
      <c r="C88" s="21" t="s">
        <v>145</v>
      </c>
      <c r="D88" s="22"/>
      <c r="E88" s="22"/>
      <c r="F88" s="14"/>
      <c r="G88" s="15" t="str">
        <f t="shared" si="1"/>
        <v/>
      </c>
    </row>
    <row r="89" spans="2:7" x14ac:dyDescent="0.25">
      <c r="B89" s="45"/>
      <c r="C89" s="32" t="s">
        <v>182</v>
      </c>
      <c r="D89" s="33"/>
      <c r="E89" s="33"/>
      <c r="F89" s="14"/>
      <c r="G89" s="15" t="str">
        <f t="shared" si="1"/>
        <v/>
      </c>
    </row>
    <row r="90" spans="2:7" x14ac:dyDescent="0.25">
      <c r="B90" s="45"/>
      <c r="C90" s="32" t="s">
        <v>146</v>
      </c>
      <c r="D90" s="33"/>
      <c r="E90" s="33"/>
      <c r="F90" s="14"/>
      <c r="G90" s="15" t="str">
        <f t="shared" si="1"/>
        <v/>
      </c>
    </row>
    <row r="91" spans="2:7" x14ac:dyDescent="0.25">
      <c r="B91" s="45"/>
      <c r="C91" s="32" t="s">
        <v>147</v>
      </c>
      <c r="D91" s="33"/>
      <c r="E91" s="33"/>
      <c r="F91" s="14"/>
      <c r="G91" s="15" t="str">
        <f t="shared" si="1"/>
        <v/>
      </c>
    </row>
    <row r="92" spans="2:7" x14ac:dyDescent="0.25">
      <c r="B92" s="45"/>
      <c r="C92" s="34" t="s">
        <v>148</v>
      </c>
      <c r="D92" s="34"/>
      <c r="E92" s="34"/>
      <c r="F92" s="14"/>
      <c r="G92" s="15" t="str">
        <f t="shared" si="1"/>
        <v/>
      </c>
    </row>
    <row r="93" spans="2:7" x14ac:dyDescent="0.25">
      <c r="B93" s="45"/>
      <c r="C93" s="32" t="s">
        <v>67</v>
      </c>
      <c r="D93" s="33"/>
      <c r="E93" s="33"/>
      <c r="F93" s="14"/>
      <c r="G93" s="15" t="str">
        <f t="shared" si="1"/>
        <v/>
      </c>
    </row>
    <row r="94" spans="2:7" ht="30" customHeight="1" x14ac:dyDescent="0.25">
      <c r="B94" s="45"/>
      <c r="C94" s="21" t="s">
        <v>149</v>
      </c>
      <c r="D94" s="22"/>
      <c r="E94" s="22"/>
      <c r="F94" s="14"/>
      <c r="G94" s="15" t="str">
        <f t="shared" si="1"/>
        <v/>
      </c>
    </row>
    <row r="95" spans="2:7" x14ac:dyDescent="0.25">
      <c r="B95" s="45"/>
      <c r="C95" s="32" t="s">
        <v>154</v>
      </c>
      <c r="D95" s="33"/>
      <c r="E95" s="33"/>
      <c r="F95" s="14"/>
      <c r="G95" s="15" t="str">
        <f t="shared" si="1"/>
        <v/>
      </c>
    </row>
    <row r="96" spans="2:7" x14ac:dyDescent="0.25">
      <c r="B96" s="45"/>
      <c r="C96" s="32" t="s">
        <v>68</v>
      </c>
      <c r="D96" s="33"/>
      <c r="E96" s="33"/>
      <c r="F96" s="14"/>
      <c r="G96" s="15" t="str">
        <f t="shared" si="1"/>
        <v/>
      </c>
    </row>
    <row r="97" spans="2:7" x14ac:dyDescent="0.25">
      <c r="B97" s="45"/>
      <c r="C97" s="42" t="s">
        <v>157</v>
      </c>
      <c r="D97" s="43"/>
      <c r="E97" s="43"/>
      <c r="F97" s="14"/>
      <c r="G97" s="15" t="str">
        <f t="shared" si="1"/>
        <v/>
      </c>
    </row>
    <row r="98" spans="2:7" x14ac:dyDescent="0.25">
      <c r="B98" s="45"/>
      <c r="C98" s="42" t="s">
        <v>156</v>
      </c>
      <c r="D98" s="43"/>
      <c r="E98" s="43"/>
      <c r="F98" s="14"/>
      <c r="G98" s="15" t="str">
        <f t="shared" si="1"/>
        <v/>
      </c>
    </row>
    <row r="99" spans="2:7" x14ac:dyDescent="0.25">
      <c r="B99" s="45"/>
      <c r="C99" s="34" t="s">
        <v>69</v>
      </c>
      <c r="D99" s="34"/>
      <c r="E99" s="34"/>
      <c r="F99" s="14"/>
      <c r="G99" s="15" t="str">
        <f t="shared" si="1"/>
        <v/>
      </c>
    </row>
    <row r="100" spans="2:7" ht="30.75" customHeight="1" x14ac:dyDescent="0.25">
      <c r="B100" s="45"/>
      <c r="C100" s="21" t="s">
        <v>70</v>
      </c>
      <c r="D100" s="22"/>
      <c r="E100" s="22"/>
      <c r="F100" s="14"/>
      <c r="G100" s="15" t="str">
        <f t="shared" si="1"/>
        <v/>
      </c>
    </row>
    <row r="101" spans="2:7" ht="29.25" customHeight="1" x14ac:dyDescent="0.25">
      <c r="B101" s="45"/>
      <c r="C101" s="21" t="s">
        <v>71</v>
      </c>
      <c r="D101" s="22"/>
      <c r="E101" s="22"/>
      <c r="F101" s="14"/>
      <c r="G101" s="15" t="str">
        <f t="shared" si="1"/>
        <v/>
      </c>
    </row>
    <row r="102" spans="2:7" ht="31.5" customHeight="1" x14ac:dyDescent="0.25">
      <c r="B102" s="46"/>
      <c r="C102" s="21" t="s">
        <v>72</v>
      </c>
      <c r="D102" s="22"/>
      <c r="E102" s="22"/>
      <c r="F102" s="14"/>
      <c r="G102" s="15" t="str">
        <f t="shared" si="1"/>
        <v/>
      </c>
    </row>
    <row r="103" spans="2:7" ht="45.75" customHeight="1" x14ac:dyDescent="0.25">
      <c r="B103" s="35" t="s">
        <v>82</v>
      </c>
      <c r="C103" s="41" t="s">
        <v>83</v>
      </c>
      <c r="D103" s="41"/>
      <c r="E103" s="41"/>
      <c r="F103" s="14"/>
      <c r="G103" s="15" t="str">
        <f t="shared" si="1"/>
        <v/>
      </c>
    </row>
    <row r="104" spans="2:7" ht="31.5" customHeight="1" x14ac:dyDescent="0.25">
      <c r="B104" s="36"/>
      <c r="C104" s="21" t="s">
        <v>158</v>
      </c>
      <c r="D104" s="22"/>
      <c r="E104" s="22"/>
      <c r="F104" s="14"/>
      <c r="G104" s="15" t="str">
        <f t="shared" si="1"/>
        <v/>
      </c>
    </row>
    <row r="105" spans="2:7" x14ac:dyDescent="0.25">
      <c r="B105" s="36"/>
      <c r="C105" s="32" t="s">
        <v>74</v>
      </c>
      <c r="D105" s="33"/>
      <c r="E105" s="33"/>
      <c r="F105" s="14"/>
      <c r="G105" s="15" t="str">
        <f t="shared" si="1"/>
        <v/>
      </c>
    </row>
    <row r="106" spans="2:7" x14ac:dyDescent="0.25">
      <c r="B106" s="36"/>
      <c r="C106" s="34" t="s">
        <v>130</v>
      </c>
      <c r="D106" s="34"/>
      <c r="E106" s="34"/>
      <c r="F106" s="14"/>
      <c r="G106" s="15" t="str">
        <f t="shared" si="1"/>
        <v/>
      </c>
    </row>
    <row r="107" spans="2:7" x14ac:dyDescent="0.25">
      <c r="B107" s="36"/>
      <c r="C107" s="32" t="s">
        <v>131</v>
      </c>
      <c r="D107" s="33"/>
      <c r="E107" s="33"/>
      <c r="F107" s="14"/>
      <c r="G107" s="15" t="str">
        <f t="shared" si="1"/>
        <v/>
      </c>
    </row>
    <row r="108" spans="2:7" x14ac:dyDescent="0.25">
      <c r="B108" s="36"/>
      <c r="C108" s="42" t="s">
        <v>132</v>
      </c>
      <c r="D108" s="43"/>
      <c r="E108" s="43"/>
      <c r="F108" s="14"/>
      <c r="G108" s="15" t="str">
        <f t="shared" si="1"/>
        <v/>
      </c>
    </row>
    <row r="109" spans="2:7" x14ac:dyDescent="0.25">
      <c r="B109" s="36"/>
      <c r="C109" s="42" t="s">
        <v>133</v>
      </c>
      <c r="D109" s="43"/>
      <c r="E109" s="43"/>
      <c r="F109" s="14"/>
      <c r="G109" s="15" t="str">
        <f t="shared" si="1"/>
        <v/>
      </c>
    </row>
    <row r="110" spans="2:7" x14ac:dyDescent="0.25">
      <c r="B110" s="36"/>
      <c r="C110" s="34" t="s">
        <v>129</v>
      </c>
      <c r="D110" s="34"/>
      <c r="E110" s="34"/>
      <c r="F110" s="14"/>
      <c r="G110" s="15" t="str">
        <f t="shared" si="1"/>
        <v/>
      </c>
    </row>
    <row r="111" spans="2:7" x14ac:dyDescent="0.25">
      <c r="B111" s="36"/>
      <c r="C111" s="34" t="s">
        <v>134</v>
      </c>
      <c r="D111" s="34"/>
      <c r="E111" s="34"/>
      <c r="F111" s="14"/>
      <c r="G111" s="15" t="str">
        <f t="shared" si="1"/>
        <v/>
      </c>
    </row>
    <row r="112" spans="2:7" ht="30" customHeight="1" x14ac:dyDescent="0.25">
      <c r="B112" s="36"/>
      <c r="C112" s="21" t="s">
        <v>135</v>
      </c>
      <c r="D112" s="22"/>
      <c r="E112" s="22"/>
      <c r="F112" s="14"/>
      <c r="G112" s="15" t="str">
        <f t="shared" si="1"/>
        <v/>
      </c>
    </row>
    <row r="113" spans="2:7" x14ac:dyDescent="0.25">
      <c r="B113" s="36"/>
      <c r="C113" s="34" t="s">
        <v>136</v>
      </c>
      <c r="D113" s="34"/>
      <c r="E113" s="34"/>
      <c r="F113" s="14"/>
      <c r="G113" s="15" t="str">
        <f t="shared" si="1"/>
        <v/>
      </c>
    </row>
    <row r="114" spans="2:7" x14ac:dyDescent="0.25">
      <c r="B114" s="36"/>
      <c r="C114" s="32" t="s">
        <v>137</v>
      </c>
      <c r="D114" s="33"/>
      <c r="E114" s="33"/>
      <c r="F114" s="14"/>
      <c r="G114" s="15" t="str">
        <f t="shared" si="1"/>
        <v/>
      </c>
    </row>
    <row r="115" spans="2:7" x14ac:dyDescent="0.25">
      <c r="B115" s="36"/>
      <c r="C115" s="34" t="s">
        <v>138</v>
      </c>
      <c r="D115" s="34"/>
      <c r="E115" s="34"/>
      <c r="F115" s="14"/>
      <c r="G115" s="15" t="str">
        <f t="shared" si="1"/>
        <v/>
      </c>
    </row>
    <row r="116" spans="2:7" x14ac:dyDescent="0.25">
      <c r="B116" s="36"/>
      <c r="C116" s="32" t="s">
        <v>139</v>
      </c>
      <c r="D116" s="33"/>
      <c r="E116" s="33"/>
      <c r="F116" s="14"/>
      <c r="G116" s="15" t="str">
        <f t="shared" si="1"/>
        <v/>
      </c>
    </row>
    <row r="117" spans="2:7" x14ac:dyDescent="0.25">
      <c r="B117" s="36"/>
      <c r="C117" s="32" t="s">
        <v>75</v>
      </c>
      <c r="D117" s="33"/>
      <c r="E117" s="33"/>
      <c r="F117" s="14"/>
      <c r="G117" s="15" t="str">
        <f t="shared" si="1"/>
        <v/>
      </c>
    </row>
    <row r="118" spans="2:7" x14ac:dyDescent="0.25">
      <c r="B118" s="36"/>
      <c r="C118" s="32" t="s">
        <v>76</v>
      </c>
      <c r="D118" s="33"/>
      <c r="E118" s="33"/>
      <c r="F118" s="14"/>
      <c r="G118" s="15" t="str">
        <f t="shared" si="1"/>
        <v/>
      </c>
    </row>
    <row r="119" spans="2:7" x14ac:dyDescent="0.25">
      <c r="B119" s="36"/>
      <c r="C119" s="30" t="s">
        <v>77</v>
      </c>
      <c r="D119" s="29"/>
      <c r="E119" s="29"/>
      <c r="F119" s="14"/>
      <c r="G119" s="15" t="str">
        <f t="shared" si="1"/>
        <v/>
      </c>
    </row>
    <row r="120" spans="2:7" x14ac:dyDescent="0.25">
      <c r="B120" s="36"/>
      <c r="C120" s="31" t="s">
        <v>78</v>
      </c>
      <c r="D120" s="31"/>
      <c r="E120" s="31"/>
      <c r="F120" s="14"/>
      <c r="G120" s="15" t="str">
        <f t="shared" si="1"/>
        <v/>
      </c>
    </row>
    <row r="121" spans="2:7" x14ac:dyDescent="0.25">
      <c r="B121" s="36"/>
      <c r="C121" s="30" t="s">
        <v>79</v>
      </c>
      <c r="D121" s="29"/>
      <c r="E121" s="29"/>
      <c r="F121" s="14"/>
      <c r="G121" s="15" t="str">
        <f t="shared" si="1"/>
        <v/>
      </c>
    </row>
    <row r="122" spans="2:7" x14ac:dyDescent="0.25">
      <c r="B122" s="36"/>
      <c r="C122" s="30" t="s">
        <v>80</v>
      </c>
      <c r="D122" s="29"/>
      <c r="E122" s="29"/>
      <c r="F122" s="14"/>
      <c r="G122" s="15" t="str">
        <f t="shared" si="1"/>
        <v/>
      </c>
    </row>
    <row r="123" spans="2:7" x14ac:dyDescent="0.25">
      <c r="B123" s="37"/>
      <c r="C123" s="30" t="s">
        <v>81</v>
      </c>
      <c r="D123" s="29"/>
      <c r="E123" s="29"/>
      <c r="F123" s="14"/>
      <c r="G123" s="15" t="str">
        <f t="shared" si="1"/>
        <v/>
      </c>
    </row>
    <row r="124" spans="2:7" x14ac:dyDescent="0.25">
      <c r="B124" s="35" t="s">
        <v>89</v>
      </c>
      <c r="C124" s="28" t="s">
        <v>84</v>
      </c>
      <c r="D124" s="28"/>
      <c r="E124" s="28"/>
      <c r="F124" s="14"/>
      <c r="G124" s="15" t="str">
        <f t="shared" si="1"/>
        <v/>
      </c>
    </row>
    <row r="125" spans="2:7" x14ac:dyDescent="0.25">
      <c r="B125" s="36"/>
      <c r="C125" s="27" t="s">
        <v>85</v>
      </c>
      <c r="D125" s="28"/>
      <c r="E125" s="28"/>
      <c r="F125" s="14"/>
      <c r="G125" s="15" t="str">
        <f t="shared" si="1"/>
        <v/>
      </c>
    </row>
    <row r="126" spans="2:7" x14ac:dyDescent="0.25">
      <c r="B126" s="36"/>
      <c r="C126" s="30" t="s">
        <v>86</v>
      </c>
      <c r="D126" s="29"/>
      <c r="E126" s="29"/>
      <c r="F126" s="14"/>
      <c r="G126" s="15" t="str">
        <f t="shared" si="1"/>
        <v/>
      </c>
    </row>
    <row r="127" spans="2:7" x14ac:dyDescent="0.25">
      <c r="B127" s="36"/>
      <c r="C127" s="31" t="s">
        <v>87</v>
      </c>
      <c r="D127" s="31"/>
      <c r="E127" s="31"/>
      <c r="F127" s="14"/>
      <c r="G127" s="15" t="str">
        <f t="shared" si="1"/>
        <v/>
      </c>
    </row>
    <row r="128" spans="2:7" x14ac:dyDescent="0.25">
      <c r="B128" s="37"/>
      <c r="C128" s="30" t="s">
        <v>88</v>
      </c>
      <c r="D128" s="29"/>
      <c r="E128" s="29"/>
      <c r="F128" s="14"/>
      <c r="G128" s="15" t="str">
        <f t="shared" si="1"/>
        <v/>
      </c>
    </row>
    <row r="129" spans="2:7" x14ac:dyDescent="0.25">
      <c r="B129" s="35" t="s">
        <v>94</v>
      </c>
      <c r="C129" s="29" t="s">
        <v>90</v>
      </c>
      <c r="D129" s="29"/>
      <c r="E129" s="29"/>
      <c r="F129" s="14"/>
      <c r="G129" s="15" t="str">
        <f t="shared" si="1"/>
        <v/>
      </c>
    </row>
    <row r="130" spans="2:7" x14ac:dyDescent="0.25">
      <c r="B130" s="36"/>
      <c r="C130" s="30" t="s">
        <v>91</v>
      </c>
      <c r="D130" s="29"/>
      <c r="E130" s="29"/>
      <c r="F130" s="14"/>
      <c r="G130" s="15" t="str">
        <f t="shared" si="1"/>
        <v/>
      </c>
    </row>
    <row r="131" spans="2:7" x14ac:dyDescent="0.25">
      <c r="B131" s="36"/>
      <c r="C131" s="31" t="s">
        <v>92</v>
      </c>
      <c r="D131" s="31"/>
      <c r="E131" s="31"/>
      <c r="F131" s="14"/>
      <c r="G131" s="15" t="str">
        <f t="shared" si="1"/>
        <v/>
      </c>
    </row>
    <row r="132" spans="2:7" x14ac:dyDescent="0.25">
      <c r="B132" s="37"/>
      <c r="C132" s="30" t="s">
        <v>93</v>
      </c>
      <c r="D132" s="29"/>
      <c r="E132" s="29"/>
      <c r="F132" s="14"/>
      <c r="G132" s="15" t="str">
        <f t="shared" si="1"/>
        <v/>
      </c>
    </row>
    <row r="133" spans="2:7" ht="29.25" customHeight="1" x14ac:dyDescent="0.25">
      <c r="B133" s="35" t="s">
        <v>97</v>
      </c>
      <c r="C133" s="41" t="s">
        <v>140</v>
      </c>
      <c r="D133" s="41"/>
      <c r="E133" s="41"/>
      <c r="F133" s="14"/>
      <c r="G133" s="15" t="str">
        <f t="shared" si="1"/>
        <v/>
      </c>
    </row>
    <row r="134" spans="2:7" x14ac:dyDescent="0.25">
      <c r="B134" s="36"/>
      <c r="C134" s="39" t="s">
        <v>98</v>
      </c>
      <c r="D134" s="40"/>
      <c r="E134" s="40"/>
      <c r="F134" s="14"/>
      <c r="G134" s="15" t="str">
        <f t="shared" si="1"/>
        <v/>
      </c>
    </row>
    <row r="135" spans="2:7" x14ac:dyDescent="0.25">
      <c r="B135" s="36"/>
      <c r="C135" s="32" t="s">
        <v>95</v>
      </c>
      <c r="D135" s="33"/>
      <c r="E135" s="33"/>
      <c r="F135" s="14"/>
      <c r="G135" s="15" t="str">
        <f t="shared" si="1"/>
        <v/>
      </c>
    </row>
    <row r="136" spans="2:7" x14ac:dyDescent="0.25">
      <c r="B136" s="37"/>
      <c r="C136" s="38" t="s">
        <v>96</v>
      </c>
      <c r="D136" s="38"/>
      <c r="E136" s="38"/>
      <c r="F136" s="14"/>
      <c r="G136" s="15" t="str">
        <f t="shared" si="1"/>
        <v/>
      </c>
    </row>
    <row r="137" spans="2:7" ht="30" customHeight="1" x14ac:dyDescent="0.25">
      <c r="B137" s="35" t="s">
        <v>103</v>
      </c>
      <c r="C137" s="26" t="s">
        <v>99</v>
      </c>
      <c r="D137" s="26"/>
      <c r="E137" s="26"/>
      <c r="F137" s="14"/>
      <c r="G137" s="15" t="str">
        <f t="shared" ref="G137:G140" si="2">IF(F137="Conforme",1,IF(F137="","",0))</f>
        <v/>
      </c>
    </row>
    <row r="138" spans="2:7" x14ac:dyDescent="0.25">
      <c r="B138" s="36"/>
      <c r="C138" s="27" t="s">
        <v>100</v>
      </c>
      <c r="D138" s="28"/>
      <c r="E138" s="28"/>
      <c r="F138" s="14"/>
      <c r="G138" s="15" t="str">
        <f t="shared" si="2"/>
        <v/>
      </c>
    </row>
    <row r="139" spans="2:7" ht="30.75" customHeight="1" x14ac:dyDescent="0.25">
      <c r="B139" s="36"/>
      <c r="C139" s="25" t="s">
        <v>101</v>
      </c>
      <c r="D139" s="26"/>
      <c r="E139" s="26"/>
      <c r="F139" s="14"/>
      <c r="G139" s="15" t="str">
        <f t="shared" si="2"/>
        <v/>
      </c>
    </row>
    <row r="140" spans="2:7" ht="28.5" customHeight="1" x14ac:dyDescent="0.25">
      <c r="B140" s="37"/>
      <c r="C140" s="23" t="s">
        <v>102</v>
      </c>
      <c r="D140" s="24"/>
      <c r="E140" s="24"/>
      <c r="F140" s="14"/>
      <c r="G140" s="15" t="str">
        <f t="shared" si="2"/>
        <v/>
      </c>
    </row>
    <row r="142" spans="2:7" x14ac:dyDescent="0.25">
      <c r="E142" s="20" t="s">
        <v>161</v>
      </c>
      <c r="F142" s="20"/>
      <c r="G142" s="16">
        <f>SUM(G12:G140)</f>
        <v>0</v>
      </c>
    </row>
    <row r="143" spans="2:7" x14ac:dyDescent="0.25">
      <c r="E143" s="20" t="s">
        <v>184</v>
      </c>
      <c r="F143" s="20"/>
      <c r="G143" s="17">
        <f>G142/129</f>
        <v>0</v>
      </c>
    </row>
    <row r="144" spans="2:7" ht="6" customHeight="1" x14ac:dyDescent="0.25"/>
    <row r="145" spans="5:7" x14ac:dyDescent="0.25">
      <c r="E145" s="20" t="s">
        <v>162</v>
      </c>
      <c r="F145" s="20"/>
      <c r="G145" s="16">
        <f>SUM(G12:G23)</f>
        <v>0</v>
      </c>
    </row>
    <row r="146" spans="5:7" x14ac:dyDescent="0.25">
      <c r="E146" s="20" t="s">
        <v>165</v>
      </c>
      <c r="F146" s="20"/>
      <c r="G146" s="17">
        <f>G145/12</f>
        <v>0</v>
      </c>
    </row>
    <row r="147" spans="5:7" ht="6" customHeight="1" x14ac:dyDescent="0.25"/>
    <row r="148" spans="5:7" x14ac:dyDescent="0.25">
      <c r="E148" s="20" t="s">
        <v>166</v>
      </c>
      <c r="F148" s="20"/>
      <c r="G148" s="16">
        <f>SUM(G24:G45)</f>
        <v>0</v>
      </c>
    </row>
    <row r="149" spans="5:7" x14ac:dyDescent="0.25">
      <c r="E149" s="20" t="s">
        <v>183</v>
      </c>
      <c r="F149" s="20"/>
      <c r="G149" s="17">
        <f>G148/22</f>
        <v>0</v>
      </c>
    </row>
    <row r="150" spans="5:7" ht="6" customHeight="1" x14ac:dyDescent="0.25"/>
    <row r="151" spans="5:7" x14ac:dyDescent="0.25">
      <c r="E151" s="20" t="s">
        <v>167</v>
      </c>
      <c r="F151" s="20"/>
      <c r="G151" s="16">
        <f>SUM(G46:G73)</f>
        <v>0</v>
      </c>
    </row>
    <row r="152" spans="5:7" x14ac:dyDescent="0.25">
      <c r="E152" s="20" t="s">
        <v>168</v>
      </c>
      <c r="F152" s="20"/>
      <c r="G152" s="17">
        <f>G151/28</f>
        <v>0</v>
      </c>
    </row>
    <row r="153" spans="5:7" ht="6" customHeight="1" x14ac:dyDescent="0.25"/>
    <row r="154" spans="5:7" x14ac:dyDescent="0.25">
      <c r="E154" s="20" t="s">
        <v>169</v>
      </c>
      <c r="F154" s="20"/>
      <c r="G154" s="16">
        <f>SUM(G74:G102)</f>
        <v>0</v>
      </c>
    </row>
    <row r="155" spans="5:7" x14ac:dyDescent="0.25">
      <c r="E155" s="20" t="s">
        <v>170</v>
      </c>
      <c r="F155" s="20"/>
      <c r="G155" s="17">
        <f>G154/29</f>
        <v>0</v>
      </c>
    </row>
    <row r="156" spans="5:7" ht="6" customHeight="1" x14ac:dyDescent="0.25"/>
    <row r="157" spans="5:7" x14ac:dyDescent="0.25">
      <c r="E157" s="20" t="s">
        <v>171</v>
      </c>
      <c r="F157" s="20"/>
      <c r="G157" s="16">
        <f>SUM(G103:G123)</f>
        <v>0</v>
      </c>
    </row>
    <row r="158" spans="5:7" x14ac:dyDescent="0.25">
      <c r="E158" s="20" t="s">
        <v>172</v>
      </c>
      <c r="F158" s="20"/>
      <c r="G158" s="17">
        <f>G157/21</f>
        <v>0</v>
      </c>
    </row>
    <row r="159" spans="5:7" ht="6" customHeight="1" x14ac:dyDescent="0.25"/>
    <row r="160" spans="5:7" x14ac:dyDescent="0.25">
      <c r="E160" s="20" t="s">
        <v>173</v>
      </c>
      <c r="F160" s="20"/>
      <c r="G160" s="16">
        <f>SUM(G124:G128)</f>
        <v>0</v>
      </c>
    </row>
    <row r="161" spans="2:7" x14ac:dyDescent="0.25">
      <c r="E161" s="20" t="s">
        <v>174</v>
      </c>
      <c r="F161" s="20"/>
      <c r="G161" s="17">
        <f>G160/5</f>
        <v>0</v>
      </c>
    </row>
    <row r="162" spans="2:7" ht="6" customHeight="1" x14ac:dyDescent="0.25"/>
    <row r="163" spans="2:7" x14ac:dyDescent="0.25">
      <c r="E163" s="20" t="s">
        <v>175</v>
      </c>
      <c r="F163" s="20"/>
      <c r="G163" s="16">
        <f>SUM(G129:G132)</f>
        <v>0</v>
      </c>
    </row>
    <row r="164" spans="2:7" x14ac:dyDescent="0.25">
      <c r="E164" s="20" t="s">
        <v>176</v>
      </c>
      <c r="F164" s="20"/>
      <c r="G164" s="17">
        <f>G163/4</f>
        <v>0</v>
      </c>
    </row>
    <row r="165" spans="2:7" ht="6" customHeight="1" x14ac:dyDescent="0.25"/>
    <row r="166" spans="2:7" x14ac:dyDescent="0.25">
      <c r="E166" s="20" t="s">
        <v>177</v>
      </c>
      <c r="F166" s="20"/>
      <c r="G166" s="16">
        <f>SUM(G133:G136)</f>
        <v>0</v>
      </c>
    </row>
    <row r="167" spans="2:7" x14ac:dyDescent="0.25">
      <c r="E167" s="20" t="s">
        <v>178</v>
      </c>
      <c r="F167" s="20"/>
      <c r="G167" s="17">
        <f>G166/4</f>
        <v>0</v>
      </c>
    </row>
    <row r="168" spans="2:7" ht="6" customHeight="1" x14ac:dyDescent="0.25"/>
    <row r="169" spans="2:7" x14ac:dyDescent="0.25">
      <c r="E169" s="20" t="s">
        <v>179</v>
      </c>
      <c r="F169" s="20"/>
      <c r="G169" s="16">
        <f>SUM(G137:G140)</f>
        <v>0</v>
      </c>
    </row>
    <row r="170" spans="2:7" x14ac:dyDescent="0.25">
      <c r="E170" s="20" t="s">
        <v>180</v>
      </c>
      <c r="F170" s="20"/>
      <c r="G170" s="17">
        <f>G169/4</f>
        <v>0</v>
      </c>
    </row>
    <row r="172" spans="2:7" ht="138.75" customHeight="1" x14ac:dyDescent="0.25">
      <c r="B172" s="52" t="s">
        <v>181</v>
      </c>
      <c r="C172" s="52"/>
      <c r="D172" s="52"/>
      <c r="E172" s="52"/>
      <c r="F172" s="52"/>
      <c r="G172" s="52"/>
    </row>
  </sheetData>
  <mergeCells count="161">
    <mergeCell ref="C13:E13"/>
    <mergeCell ref="C14:E14"/>
    <mergeCell ref="C15:E15"/>
    <mergeCell ref="C16:E16"/>
    <mergeCell ref="A1:G1"/>
    <mergeCell ref="C11:E11"/>
    <mergeCell ref="B172:G172"/>
    <mergeCell ref="C26:E26"/>
    <mergeCell ref="C25:E25"/>
    <mergeCell ref="C18:E18"/>
    <mergeCell ref="C17:E17"/>
    <mergeCell ref="B12:B23"/>
    <mergeCell ref="C12:E12"/>
    <mergeCell ref="B24:B45"/>
    <mergeCell ref="C23:E23"/>
    <mergeCell ref="C22:E22"/>
    <mergeCell ref="C21:E21"/>
    <mergeCell ref="C20:E20"/>
    <mergeCell ref="C19:E19"/>
    <mergeCell ref="C41:E41"/>
    <mergeCell ref="C40:E40"/>
    <mergeCell ref="C39:E39"/>
    <mergeCell ref="C38:E38"/>
    <mergeCell ref="C37:E37"/>
    <mergeCell ref="C36:E36"/>
    <mergeCell ref="C35:E35"/>
    <mergeCell ref="C34:E34"/>
    <mergeCell ref="C33:E33"/>
    <mergeCell ref="C24:E24"/>
    <mergeCell ref="C45:E45"/>
    <mergeCell ref="C44:E44"/>
    <mergeCell ref="C43:E43"/>
    <mergeCell ref="C42:E42"/>
    <mergeCell ref="C29:E29"/>
    <mergeCell ref="C28:E28"/>
    <mergeCell ref="C27:E27"/>
    <mergeCell ref="C32:E32"/>
    <mergeCell ref="C31:E31"/>
    <mergeCell ref="C30:E30"/>
    <mergeCell ref="C58:E58"/>
    <mergeCell ref="C57:E57"/>
    <mergeCell ref="C56:E56"/>
    <mergeCell ref="C55:E55"/>
    <mergeCell ref="C54:E54"/>
    <mergeCell ref="C82:E82"/>
    <mergeCell ref="C64:E64"/>
    <mergeCell ref="C63:E63"/>
    <mergeCell ref="C62:E62"/>
    <mergeCell ref="C61:E61"/>
    <mergeCell ref="C60:E60"/>
    <mergeCell ref="C59:E59"/>
    <mergeCell ref="C73:E73"/>
    <mergeCell ref="C72:E72"/>
    <mergeCell ref="C71:E71"/>
    <mergeCell ref="C70:E70"/>
    <mergeCell ref="C69:E69"/>
    <mergeCell ref="C68:E68"/>
    <mergeCell ref="C67:E67"/>
    <mergeCell ref="C66:E66"/>
    <mergeCell ref="C65:E65"/>
    <mergeCell ref="C48:E48"/>
    <mergeCell ref="C47:E47"/>
    <mergeCell ref="C46:E46"/>
    <mergeCell ref="C76:E76"/>
    <mergeCell ref="C75:E75"/>
    <mergeCell ref="C74:E74"/>
    <mergeCell ref="B46:B73"/>
    <mergeCell ref="C102:E102"/>
    <mergeCell ref="C101:E101"/>
    <mergeCell ref="C100:E100"/>
    <mergeCell ref="C99:E99"/>
    <mergeCell ref="C98:E98"/>
    <mergeCell ref="C97:E97"/>
    <mergeCell ref="C96:E96"/>
    <mergeCell ref="C95:E95"/>
    <mergeCell ref="C94:E94"/>
    <mergeCell ref="C93:E93"/>
    <mergeCell ref="C92:E92"/>
    <mergeCell ref="C91:E91"/>
    <mergeCell ref="C53:E53"/>
    <mergeCell ref="C52:E52"/>
    <mergeCell ref="C51:E51"/>
    <mergeCell ref="C50:E50"/>
    <mergeCell ref="C49:E49"/>
    <mergeCell ref="B74:B102"/>
    <mergeCell ref="C123:E123"/>
    <mergeCell ref="C122:E122"/>
    <mergeCell ref="C121:E121"/>
    <mergeCell ref="C120:E120"/>
    <mergeCell ref="C119:E119"/>
    <mergeCell ref="C117:E117"/>
    <mergeCell ref="C116:E116"/>
    <mergeCell ref="C115:E115"/>
    <mergeCell ref="C114:E114"/>
    <mergeCell ref="C113:E113"/>
    <mergeCell ref="C112:E112"/>
    <mergeCell ref="C81:E81"/>
    <mergeCell ref="C80:E80"/>
    <mergeCell ref="C79:E79"/>
    <mergeCell ref="C78:E78"/>
    <mergeCell ref="C77:E77"/>
    <mergeCell ref="C83:E83"/>
    <mergeCell ref="B103:B123"/>
    <mergeCell ref="C103:E103"/>
    <mergeCell ref="C90:E90"/>
    <mergeCell ref="B124:B128"/>
    <mergeCell ref="C106:E106"/>
    <mergeCell ref="C105:E105"/>
    <mergeCell ref="C104:E104"/>
    <mergeCell ref="C118:E118"/>
    <mergeCell ref="C111:E111"/>
    <mergeCell ref="C110:E110"/>
    <mergeCell ref="C109:E109"/>
    <mergeCell ref="C108:E108"/>
    <mergeCell ref="C107:E107"/>
    <mergeCell ref="B137:B140"/>
    <mergeCell ref="C136:E136"/>
    <mergeCell ref="C135:E135"/>
    <mergeCell ref="C134:E134"/>
    <mergeCell ref="C133:E133"/>
    <mergeCell ref="B133:B136"/>
    <mergeCell ref="C132:E132"/>
    <mergeCell ref="C131:E131"/>
    <mergeCell ref="C130:E130"/>
    <mergeCell ref="B129:B132"/>
    <mergeCell ref="E146:F146"/>
    <mergeCell ref="E148:F148"/>
    <mergeCell ref="E149:F149"/>
    <mergeCell ref="E151:F151"/>
    <mergeCell ref="E152:F152"/>
    <mergeCell ref="C85:E85"/>
    <mergeCell ref="C84:E84"/>
    <mergeCell ref="E143:F143"/>
    <mergeCell ref="E142:F142"/>
    <mergeCell ref="E145:F145"/>
    <mergeCell ref="C140:E140"/>
    <mergeCell ref="C139:E139"/>
    <mergeCell ref="C138:E138"/>
    <mergeCell ref="C137:E137"/>
    <mergeCell ref="C129:E129"/>
    <mergeCell ref="C128:E128"/>
    <mergeCell ref="C127:E127"/>
    <mergeCell ref="C126:E126"/>
    <mergeCell ref="C125:E125"/>
    <mergeCell ref="C124:E124"/>
    <mergeCell ref="C89:E89"/>
    <mergeCell ref="C88:E88"/>
    <mergeCell ref="C87:E87"/>
    <mergeCell ref="C86:E86"/>
    <mergeCell ref="E169:F169"/>
    <mergeCell ref="E170:F170"/>
    <mergeCell ref="E161:F161"/>
    <mergeCell ref="E163:F163"/>
    <mergeCell ref="E164:F164"/>
    <mergeCell ref="E166:F166"/>
    <mergeCell ref="E167:F167"/>
    <mergeCell ref="E154:F154"/>
    <mergeCell ref="E155:F155"/>
    <mergeCell ref="E157:F157"/>
    <mergeCell ref="E158:F158"/>
    <mergeCell ref="E160:F160"/>
  </mergeCells>
  <dataValidations count="1">
    <dataValidation type="list" allowBlank="1" showInputMessage="1" showErrorMessage="1" sqref="F12:F140">
      <formula1>$B$7:$B$9</formula1>
    </dataValidation>
  </dataValidations>
  <pageMargins left="0.511811024" right="0.511811024" top="0.78740157499999996" bottom="0.78740157499999996" header="0.31496062000000002" footer="0.31496062000000002"/>
  <pageSetup paperSize="9" scale="7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topLeftCell="B1" zoomScaleNormal="100" workbookViewId="0">
      <pane ySplit="1" topLeftCell="A2" activePane="bottomLeft" state="frozen"/>
      <selection pane="bottomLeft" activeCell="F5" sqref="F5"/>
    </sheetView>
  </sheetViews>
  <sheetFormatPr defaultColWidth="9.140625" defaultRowHeight="15" x14ac:dyDescent="0.25"/>
  <cols>
    <col min="1" max="1" width="1.7109375" style="1" customWidth="1"/>
    <col min="2" max="2" width="51.42578125" style="1" bestFit="1" customWidth="1"/>
    <col min="3" max="3" width="38.7109375" style="1" customWidth="1"/>
    <col min="4" max="4" width="32.28515625" style="1" customWidth="1"/>
    <col min="5" max="5" width="2.5703125" style="1" customWidth="1"/>
    <col min="6" max="6" width="26.85546875" style="1" customWidth="1"/>
    <col min="7" max="7" width="15.7109375" style="1" bestFit="1" customWidth="1"/>
    <col min="8" max="8" width="20.42578125" style="1" bestFit="1" customWidth="1"/>
    <col min="9" max="16384" width="9.140625" style="1"/>
  </cols>
  <sheetData>
    <row r="1" spans="1:16" s="57" customFormat="1" ht="68.25" customHeight="1" x14ac:dyDescent="0.2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8.75" x14ac:dyDescent="0.3">
      <c r="B2" s="2" t="s">
        <v>104</v>
      </c>
      <c r="D2" s="6"/>
      <c r="E2" s="6"/>
    </row>
    <row r="3" spans="1:16" x14ac:dyDescent="0.25">
      <c r="D3" s="6"/>
      <c r="E3" s="6"/>
    </row>
    <row r="4" spans="1:16" ht="20.100000000000001" customHeight="1" x14ac:dyDescent="0.25">
      <c r="B4" s="3" t="s">
        <v>105</v>
      </c>
      <c r="C4" s="4"/>
      <c r="D4" s="7"/>
      <c r="E4" s="7"/>
    </row>
    <row r="5" spans="1:16" ht="20.100000000000001" customHeight="1" x14ac:dyDescent="0.25">
      <c r="B5" s="3" t="s">
        <v>106</v>
      </c>
      <c r="C5" s="4"/>
      <c r="D5" s="7"/>
      <c r="E5" s="7"/>
    </row>
    <row r="6" spans="1:16" ht="20.100000000000001" customHeight="1" x14ac:dyDescent="0.25">
      <c r="B6" s="3" t="s">
        <v>111</v>
      </c>
      <c r="C6" s="4"/>
      <c r="D6" s="7"/>
      <c r="E6" s="7"/>
    </row>
    <row r="7" spans="1:16" ht="20.100000000000001" customHeight="1" x14ac:dyDescent="0.25">
      <c r="B7" s="3" t="s">
        <v>112</v>
      </c>
      <c r="C7" s="4"/>
      <c r="D7" s="7"/>
      <c r="E7" s="7"/>
    </row>
    <row r="8" spans="1:16" x14ac:dyDescent="0.25">
      <c r="D8" s="6"/>
      <c r="E8" s="6"/>
    </row>
    <row r="9" spans="1:16" x14ac:dyDescent="0.25">
      <c r="B9" s="56" t="s">
        <v>107</v>
      </c>
      <c r="C9" s="56"/>
      <c r="D9" s="56"/>
      <c r="E9" s="6"/>
      <c r="F9" s="56" t="s">
        <v>113</v>
      </c>
      <c r="G9" s="56"/>
      <c r="H9" s="56"/>
    </row>
    <row r="10" spans="1:16" x14ac:dyDescent="0.25">
      <c r="B10" s="9" t="s">
        <v>108</v>
      </c>
      <c r="C10" s="9" t="s">
        <v>109</v>
      </c>
      <c r="D10" s="9" t="s">
        <v>110</v>
      </c>
      <c r="F10" s="13" t="s">
        <v>116</v>
      </c>
      <c r="G10" s="10" t="s">
        <v>114</v>
      </c>
      <c r="H10" s="10" t="s">
        <v>115</v>
      </c>
    </row>
    <row r="11" spans="1:16" x14ac:dyDescent="0.25">
      <c r="B11" s="8"/>
      <c r="C11" s="8"/>
      <c r="D11" s="8"/>
      <c r="F11" s="11"/>
      <c r="G11" s="12"/>
      <c r="H11" s="12"/>
    </row>
    <row r="12" spans="1:16" x14ac:dyDescent="0.25">
      <c r="B12" s="8"/>
      <c r="C12" s="8"/>
      <c r="D12" s="8"/>
      <c r="F12" s="11"/>
      <c r="G12" s="12"/>
      <c r="H12" s="12"/>
    </row>
    <row r="13" spans="1:16" x14ac:dyDescent="0.25">
      <c r="B13" s="8"/>
      <c r="C13" s="8"/>
      <c r="D13" s="8"/>
      <c r="F13" s="11"/>
      <c r="G13" s="12"/>
      <c r="H13" s="12"/>
    </row>
    <row r="14" spans="1:16" x14ac:dyDescent="0.25">
      <c r="B14" s="8"/>
      <c r="C14" s="8"/>
      <c r="D14" s="8"/>
      <c r="F14" s="11"/>
      <c r="G14" s="12"/>
      <c r="H14" s="12"/>
    </row>
    <row r="15" spans="1:16" x14ac:dyDescent="0.25">
      <c r="B15" s="8"/>
      <c r="C15" s="8"/>
      <c r="D15" s="8"/>
      <c r="F15" s="11"/>
      <c r="G15" s="12"/>
      <c r="H15" s="12"/>
    </row>
    <row r="16" spans="1:16" x14ac:dyDescent="0.25">
      <c r="B16" s="8"/>
      <c r="C16" s="8"/>
      <c r="D16" s="8"/>
      <c r="F16" s="11"/>
      <c r="G16" s="12"/>
      <c r="H16" s="12"/>
    </row>
    <row r="17" spans="2:8" x14ac:dyDescent="0.25">
      <c r="B17" s="8"/>
      <c r="C17" s="8"/>
      <c r="D17" s="8"/>
      <c r="F17" s="11"/>
      <c r="G17" s="12"/>
      <c r="H17" s="12"/>
    </row>
    <row r="18" spans="2:8" x14ac:dyDescent="0.25">
      <c r="B18" s="8"/>
      <c r="C18" s="8"/>
      <c r="D18" s="8"/>
      <c r="F18" s="11"/>
      <c r="G18" s="12"/>
      <c r="H18" s="12"/>
    </row>
    <row r="19" spans="2:8" x14ac:dyDescent="0.25">
      <c r="B19" s="8"/>
      <c r="C19" s="8"/>
      <c r="D19" s="8"/>
      <c r="F19" s="11"/>
      <c r="G19" s="12"/>
      <c r="H19" s="12"/>
    </row>
    <row r="20" spans="2:8" x14ac:dyDescent="0.25">
      <c r="B20" s="8"/>
      <c r="C20" s="8"/>
      <c r="D20" s="8"/>
      <c r="F20" s="11"/>
      <c r="G20" s="12"/>
      <c r="H20" s="12"/>
    </row>
    <row r="21" spans="2:8" x14ac:dyDescent="0.25">
      <c r="B21" s="8"/>
      <c r="C21" s="8"/>
      <c r="D21" s="8"/>
      <c r="F21" s="11"/>
      <c r="G21" s="12"/>
      <c r="H21" s="12"/>
    </row>
  </sheetData>
  <mergeCells count="3">
    <mergeCell ref="A1:P1"/>
    <mergeCell ref="B9:D9"/>
    <mergeCell ref="F9:H9"/>
  </mergeCells>
  <pageMargins left="0.511811024" right="0.511811024" top="0.78740157499999996" bottom="0.78740157499999996" header="0.31496062000000002" footer="0.31496062000000002"/>
  <pageSetup paperSize="9" scale="7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Checklist</vt:lpstr>
      <vt:lpstr>Identificação</vt:lpstr>
      <vt:lpstr>Checklist!Area_de_impressao</vt:lpstr>
      <vt:lpstr>Identificação!Area_de_impressao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Elaine Cristina de Melo Faria</cp:lastModifiedBy>
  <cp:lastPrinted>2022-06-09T18:07:32Z</cp:lastPrinted>
  <dcterms:created xsi:type="dcterms:W3CDTF">2021-07-18T01:37:33Z</dcterms:created>
  <dcterms:modified xsi:type="dcterms:W3CDTF">2022-06-09T18:10:05Z</dcterms:modified>
</cp:coreProperties>
</file>