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PROADI_PlanificaSUS_Triênio_2021_2023\Eixo Processos Operacionais\Etapa Operacional 10\2. TUTORIA\10.1 AAE\Anexos\"/>
    </mc:Choice>
  </mc:AlternateContent>
  <xr:revisionPtr revIDLastSave="0" documentId="13_ncr:1_{6D328A18-57A4-42FF-B469-ADC40E00BDD4}" xr6:coauthVersionLast="47" xr6:coauthVersionMax="47" xr10:uidLastSave="{00000000-0000-0000-0000-000000000000}"/>
  <bookViews>
    <workbookView xWindow="-120" yWindow="-120" windowWidth="20730" windowHeight="11160" xr2:uid="{32F9D362-6419-4B82-8B7A-E865B115CE25}"/>
  </bookViews>
  <sheets>
    <sheet name="Checklist HiperDia AP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7" i="1"/>
  <c r="E28" i="1"/>
  <c r="E34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7" i="1"/>
  <c r="E68" i="1"/>
  <c r="E70" i="1"/>
  <c r="E71" i="1"/>
  <c r="E73" i="1"/>
  <c r="E74" i="1"/>
  <c r="E77" i="1"/>
  <c r="E78" i="1"/>
  <c r="E79" i="1"/>
  <c r="E80" i="1"/>
  <c r="E81" i="1"/>
  <c r="E82" i="1"/>
  <c r="E84" i="1"/>
  <c r="D87" i="1"/>
  <c r="E87" i="1" s="1"/>
  <c r="E86" i="1" l="1"/>
  <c r="E88" i="1" s="1"/>
</calcChain>
</file>

<file path=xl/sharedStrings.xml><?xml version="1.0" encoding="utf-8"?>
<sst xmlns="http://schemas.openxmlformats.org/spreadsheetml/2006/main" count="92" uniqueCount="92">
  <si>
    <t>PLANIFICAÇÃO DA ATENÇÃO À SAÚDE</t>
  </si>
  <si>
    <t>ITEM</t>
  </si>
  <si>
    <r>
      <t xml:space="preserve">VERIFICAÇÃO
</t>
    </r>
    <r>
      <rPr>
        <sz val="12"/>
        <color theme="1"/>
        <rFont val="Calibri"/>
        <family val="2"/>
        <scheme val="minor"/>
      </rPr>
      <t>(descrição da forma ótima)</t>
    </r>
  </si>
  <si>
    <r>
      <t xml:space="preserve">AVALIAÇÃO
</t>
    </r>
    <r>
      <rPr>
        <sz val="12"/>
        <color theme="1"/>
        <rFont val="Calibri"/>
        <family val="2"/>
        <scheme val="minor"/>
      </rPr>
      <t>(selecionar uma das opções)</t>
    </r>
  </si>
  <si>
    <t>PONTUAÇÃO</t>
  </si>
  <si>
    <t>Não existe</t>
  </si>
  <si>
    <t>Existe de forma limitada</t>
  </si>
  <si>
    <t>Existe de forma razoável</t>
  </si>
  <si>
    <t>Existe de forma ótima</t>
  </si>
  <si>
    <t>MACROPROCESSOS DE ATENÇÃO ÀS CONDIÇÕES CRÔNICAS</t>
  </si>
  <si>
    <t>Organização geral</t>
  </si>
  <si>
    <t>A equipe tem acesso, conhece e utiliza no dia-a-dia da assistência as diretrizes clínicas de referência</t>
  </si>
  <si>
    <t xml:space="preserve">Os processos relativos ao cuidado do usuário com HAS e DM estão organizados na unidade </t>
  </si>
  <si>
    <t>A unidade disponibiliza esfignomanômetros, com manguitos nas várias medidas, em todos os espaços de atendimento</t>
  </si>
  <si>
    <t>A unidade disponibiliza glicosímetro e insumos necessários</t>
  </si>
  <si>
    <t>Fatores de risco</t>
  </si>
  <si>
    <t>A equipe tem conhecimento sobre os fatores de risco cardiovascular (quais são, identificação, abordagem), baseando-se nas diretrizes clínicas</t>
  </si>
  <si>
    <t>A equipe conhece o sistema de vigilância de fatores de risco e proteção para doenças crônicas por inquérito telefônico (VIGITEL) e os dados da sua região ou capital do seu estado.</t>
  </si>
  <si>
    <t>A equipe identifica e acompanha o grupo de usuários da sua área de abrangência com obesidade, tabagismo, sedentarismo, alimentação não saudável, abuso de álcool, abuso de sal, dislipidemia, estresse, trabalho noturno.</t>
  </si>
  <si>
    <t>A equipe está capacitada e utiliza rotineiramente as tecnologias voltadas para a mudança de comportamento, especialmente para o fortalecimento do autocuidado</t>
  </si>
  <si>
    <t>Rastreamento e captação</t>
  </si>
  <si>
    <t>A equipe tem estratégias para captação do usuário com HAS e DM na abordagem de usuários com fatores de risco</t>
  </si>
  <si>
    <t>A equipe tem estratégias para captação do usuário com HAS e DM por meio de eventos sentinelas no atendimendo de urgência na própria UBS ou no Pronto Atendimento de referência</t>
  </si>
  <si>
    <t>Os ACS sabem identificar e captar usuários com suspeição de HAS e DM na visita domiciliar</t>
  </si>
  <si>
    <t xml:space="preserve">Os técnicos em enfermagem sabem identificar e captar usuários com sinais e sintomas de HAS e DM durante os vários procedimentos da unidade, especialmente nas demandas para avaliação de nível pressórico </t>
  </si>
  <si>
    <t>Os profissionais da farmácia estão atentos para identificar usuários que usam medicamentos para HAS e DM, sem acompanhamento pela equipe da unidade</t>
  </si>
  <si>
    <t>A equipe utiliza outras estratégias para rastreamento populacional de usuários com HAS e DM</t>
  </si>
  <si>
    <t>Confirmação diagnóstica e estratificação de risco</t>
  </si>
  <si>
    <t>Todos os usuários com suspeição de HAS e DM são prontamente avaliados pela equipe da unidade</t>
  </si>
  <si>
    <t>A confirmação diagnóstica segue o protocolo estabelecido pela diretriz clínica (técnica, número e ocasiões de medição)</t>
  </si>
  <si>
    <t>Todos os profissionais da equipe conhece os critérios de estratificação de risco da HAS e DM recomendados pelas diretrizes clínicas</t>
  </si>
  <si>
    <t>A equipe estratifica o risco dos usuários com HAS e DM na ocasião da confirmação diagnóstica</t>
  </si>
  <si>
    <t>Todos os exames necessários para a confirmação diagnóstica e estratificação de risco estão disponíveis</t>
  </si>
  <si>
    <t>O exame de Hemoglobina Glicada está disponível para a confirmação diagnóstica e estratificação de risco</t>
  </si>
  <si>
    <t>Os usuários com diagnóstico confirmado de HAS e/ou DM são avaliados, de maneira complementar, para os critérios da Síndrome Metabólica, nos componentes de obseidade abdominal e/ou dislipidemia (triglicérides e/ou HDL colesterol)</t>
  </si>
  <si>
    <t>O usuário com diagnóstico confirmado recebe um cartão ou caderneta para registro seriado dos níveis pressóricos e/ou glicemia e outros dados de monitoramento</t>
  </si>
  <si>
    <t>Acompanhamento</t>
  </si>
  <si>
    <t>O médico da unidade realiza consultas de acompanhamento das pessoas usuárias com HAS/DM</t>
  </si>
  <si>
    <t>O médico da unidade segue o roteiro mínimo da consulta das pessoas usuárias com HAS/DM</t>
  </si>
  <si>
    <t>O enfermeiro da unidade realiza consultas de acompanhamento das pessoas usuárias com HAS/DM</t>
  </si>
  <si>
    <t>O enfermeiro da unidade segue o roteiro mínimo da consulta das pessoas usuárias com HAS/DM</t>
  </si>
  <si>
    <t>Em todas as consultas de acompanhamento é realizada vigilância de sinais de alerta das pessoas usuárias com HAS/DM</t>
  </si>
  <si>
    <t>O técnico de enfermagem, durante os procedimentos rotineiros da unidade, realiza abordagem do hipertenso/diabético adequadamente, com avaliação de sinais de alerta, investigação de intercorrências por agudização no último período, verificação do  nível pressórico e/ou glicemia e orientação</t>
  </si>
  <si>
    <t>Durante a visita domiciliar, o agente comunitário de saúde monitora a situação das pessoas usuárias com HAS/DM e realiza ações de educação em saúde</t>
  </si>
  <si>
    <t>O cirurgião dentista realiza avaliação de todas das pessoas usuárias com HAS/DM</t>
  </si>
  <si>
    <t>O cirurgião dentista realiza o tratamento de todas as das pessoas usuárias com HAS/DM quando necessário</t>
  </si>
  <si>
    <t>Os profissionais do NASF realizam atendimento as pessoas com HAS/DM</t>
  </si>
  <si>
    <t>A estratificação de risco é atualizada em todo atendimento programado das pessoas usuárias com HAS/DM</t>
  </si>
  <si>
    <t>O manejo das pessoas com HAS/DM é realizado de acordo com o estrato de risco</t>
  </si>
  <si>
    <t>Todos os exames laboratoriais de rotina do acompanhamento são garantidos para todos  os usuários com HAS/DM</t>
  </si>
  <si>
    <t>A pessoa usuária com HAS/DM tem acesso à vacinação na unidade</t>
  </si>
  <si>
    <t>A unidade monitora o estado vacinal de todos as pessoas com HAS/DM, fazendo busca ativa para os faltantes ou em atraso</t>
  </si>
  <si>
    <t>As atividades em grupo são propostas rotineiramente para as pessoas com HAS/DM</t>
  </si>
  <si>
    <t>A equipe conhece e utiliza a gestão de caso para acompanhamento das pessoas usuárias com HAS/DM em situações especiais definidas pelas diretrizes clínicas</t>
  </si>
  <si>
    <t>A equipe elabora plano de cuidados para as pessoas com HAS/DM.</t>
  </si>
  <si>
    <t>A equipe propõe para as das pessoas usuárias com HAS/DM a elaboração e monitoramento do plano de autocuidado.</t>
  </si>
  <si>
    <t>A equipe está capacitada e utiliza rotineiramente as tecnologias voltadas para a mudança de comportamento e os novos formatos de prática clínica: atenção contínua, atenção compartilhada em grupo, grupo operativo, autocuidado apoiado, grupo de pares</t>
  </si>
  <si>
    <r>
      <rPr>
        <sz val="10.5"/>
        <color theme="1"/>
        <rFont val="Calibri"/>
        <family val="2"/>
        <scheme val="minor"/>
      </rPr>
      <t>Acompanhamento</t>
    </r>
    <r>
      <rPr>
        <sz val="11"/>
        <color theme="1"/>
        <rFont val="Calibri"/>
        <family val="2"/>
        <scheme val="minor"/>
      </rPr>
      <t xml:space="preserve"> compartilhado com a AAE</t>
    </r>
  </si>
  <si>
    <t>As pessoas usuárias com DM/HAS de alto ou muito alto risco têm o seu cuidado compartilhado com o ambulatório de atenção especializada em tempo oportuno.</t>
  </si>
  <si>
    <t>Os fluxos e regras de compartilhamento do cuidado com o ambulatório são conhecidas por todos os profissionais da equipe da APS.</t>
  </si>
  <si>
    <t>A equipe realiza acompanhamento integrado para todos os usuários com HAS/DM de alto e muito alto risco</t>
  </si>
  <si>
    <t>Os profissionais do NASF participam do acompanhamento do usuário de alto e muito alto risco com DM/HAS.</t>
  </si>
  <si>
    <t>A equipe conhece, interage rotineiramente e recebe o apoio da equipe do ambulatório de atenção especializada</t>
  </si>
  <si>
    <t>A equipe monitora o plano de cuidado do hipertenso/diabético de alto e muito alto risco elaborado pela equipe especializada</t>
  </si>
  <si>
    <t>Rastreamento e tratamento de complicações</t>
  </si>
  <si>
    <t>As pessoas usuárias com HAS/DM realizam o rastreamento da função renal, de acordo com as recomendações das diretrizes clínicas</t>
  </si>
  <si>
    <t>As pessoas usuárias com HAS/DM realizam o rastreamento da retinopatia, de acordo com as recomendações das diretrizes clínicas</t>
  </si>
  <si>
    <t>O médico da equipe está capacitado e realiza rotineiramente a fundoscopia para avaliação da retina e rastreamento de retinopatia hipertensiva ou diabética</t>
  </si>
  <si>
    <t>As pessoas usuárias com HAS/DM realizam o rastreamento de complicações cardiovasculares, de acordo com as recomendações das diretrizes clínicas</t>
  </si>
  <si>
    <t>As pessoas usuárias com DM realizam o rastreamento do pé diabético, de acordo com as recomendações das diretrizes clínicas</t>
  </si>
  <si>
    <t>É realizado inspeção dos pés dos usuários com DM em todos os atendimentos programados, para avaliação do cuidado dos pés e identificação de afecções</t>
  </si>
  <si>
    <t>O enfermeiro da equipe está capacitado e realiza rotineiramente a avaliação do pé dos usuários com DM para rastreamento de neuropatias e lesões</t>
  </si>
  <si>
    <t xml:space="preserve">A unidade disponibiliza o kit para exame do pé, com diapasão 128Hz, martelo e monofilamento 10g para a realização da avaliação dos pé de todos os usuários com DM. </t>
  </si>
  <si>
    <t>O enfermeiro da equipe está capacitado e realiza rotineiramente curativos das úlceras do pé diabético.</t>
  </si>
  <si>
    <t>A unidade disponibiliza os insumos necessários para curativos das úlceras do pés diabéticos</t>
  </si>
  <si>
    <t>O acesso para órteses e próteses é garantido para usuários com diabetes que tenham úlceras ativas e/ou sequelas nos pés</t>
  </si>
  <si>
    <t>Sistema de registro, monitoramento e avaliação</t>
  </si>
  <si>
    <t>Existe um instrumento de registro coletivo, em papel, planilha de excel ou como funcionalidade de prontuário eletrônico que permitam o acompanhamento do cuidado das pessoas com DM/HAS.</t>
  </si>
  <si>
    <t>A equipe realiza o registro coletivo, rotineiramente e com qualidade do percurso do cuidado das pessoas com DM/HAS.</t>
  </si>
  <si>
    <t>A equipe utiliza o registro coletivo para o monitoramento dos usuários com DM/HAS.</t>
  </si>
  <si>
    <t>Existe um painel de bordo com indicadores de estrutura, processos, resultados intermediários e resultados de impacto para monitoramento e avaliação das pessoas usuárias com DM/HAS.</t>
  </si>
  <si>
    <t>A equipe conhece o painel de indicadores do cuidado das pessoas com DM/HAS.</t>
  </si>
  <si>
    <t>A equipe utiliza o painel de indicadores periodicamente para o monitoramento e avaliação.</t>
  </si>
  <si>
    <t>A equipe pactuou metas de acompanhamento e resultados para as subpopulações com DM/HAS.</t>
  </si>
  <si>
    <t>PONTUAÇÃO TOTAL</t>
  </si>
  <si>
    <t>PONTUAÇÃO MÁXIMA POSSÍVEL</t>
  </si>
  <si>
    <t>% DE CUMPRIMENTO</t>
  </si>
  <si>
    <t>ACOMPANHAMENTO DO PERCURSO DO CUIDADO DA PESSOA USUÁRIA NA APS</t>
  </si>
  <si>
    <t>Município:</t>
  </si>
  <si>
    <t xml:space="preserve">Equipe de Saúde: </t>
  </si>
  <si>
    <t>Atenção à saúde da pessoa com Hipertensão Arterial Sistêmica (HAS) e Diabetes Mellitus (DM)</t>
  </si>
  <si>
    <t>ATENÇÃO À SAÚDE DA PESSOA COM HIPERTENSÃO ARTERIAL SISTÊMICA (HAS) E DIABETES MELLITUS (DM)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</si>
</sst>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AD464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AD46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4640"/>
        <bgColor indexed="64"/>
      </patternFill>
    </fill>
    <fill>
      <patternFill patternType="solid">
        <fgColor rgb="FFAD4636"/>
        <bgColor indexed="64"/>
      </patternFill>
    </fill>
    <fill>
      <patternFill patternType="solid">
        <fgColor rgb="FFFCE8E8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2"/>
    </xf>
    <xf numFmtId="164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 indent="1"/>
    </xf>
    <xf numFmtId="165" fontId="14" fillId="2" borderId="0" xfId="0" applyNumberFormat="1" applyFont="1" applyFill="1" applyAlignment="1" applyProtection="1">
      <alignment horizontal="left" vertical="center" indent="1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1"/>
    </xf>
    <xf numFmtId="0" fontId="12" fillId="3" borderId="0" xfId="0" applyFont="1" applyFill="1" applyAlignment="1">
      <alignment horizontal="left" vertical="center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center" vertical="center"/>
    </xf>
    <xf numFmtId="165" fontId="14" fillId="2" borderId="0" xfId="0" applyNumberFormat="1" applyFont="1" applyFill="1" applyAlignment="1" applyProtection="1">
      <alignment horizontal="left" vertical="center" indent="1"/>
      <protection locked="0"/>
    </xf>
    <xf numFmtId="0" fontId="16" fillId="4" borderId="0" xfId="0" applyFont="1" applyFill="1" applyAlignment="1">
      <alignment horizontal="left" vertical="center" inden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 inden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4672-4180-42DA-BDA2-96E633A12CA1}">
  <dimension ref="B1:Q88"/>
  <sheetViews>
    <sheetView showGridLines="0" tabSelected="1" workbookViewId="0">
      <selection activeCell="B9" sqref="B9:C9"/>
    </sheetView>
  </sheetViews>
  <sheetFormatPr defaultColWidth="9.140625" defaultRowHeight="12.75" x14ac:dyDescent="0.25"/>
  <cols>
    <col min="1" max="1" width="1.7109375" style="1" customWidth="1"/>
    <col min="2" max="2" width="32.140625" style="4" customWidth="1"/>
    <col min="3" max="3" width="105.7109375" style="3" customWidth="1"/>
    <col min="4" max="4" width="27.7109375" style="2" customWidth="1"/>
    <col min="5" max="5" width="20.7109375" style="2" customWidth="1"/>
    <col min="6" max="7" width="13.7109375" style="1" customWidth="1"/>
    <col min="8" max="16384" width="9.140625" style="1"/>
  </cols>
  <sheetData>
    <row r="1" spans="2:17" s="27" customFormat="1" ht="26.45" customHeight="1" x14ac:dyDescent="0.25">
      <c r="B1" s="28" t="s">
        <v>0</v>
      </c>
      <c r="C1" s="28"/>
      <c r="D1" s="28"/>
      <c r="E1" s="28"/>
    </row>
    <row r="2" spans="2:17" s="27" customFormat="1" ht="33.950000000000003" customHeight="1" x14ac:dyDescent="0.25">
      <c r="B2" s="29" t="s">
        <v>87</v>
      </c>
      <c r="C2" s="29"/>
      <c r="D2" s="29"/>
      <c r="E2" s="29"/>
      <c r="F2" s="30"/>
      <c r="G2" s="30"/>
      <c r="H2" s="31"/>
      <c r="I2" s="32"/>
      <c r="J2" s="32"/>
      <c r="K2" s="32"/>
      <c r="L2" s="32"/>
      <c r="M2" s="32"/>
      <c r="N2" s="30"/>
      <c r="O2" s="30"/>
      <c r="P2" s="30"/>
      <c r="Q2" s="30"/>
    </row>
    <row r="3" spans="2:17" s="27" customFormat="1" ht="5.45" customHeight="1" x14ac:dyDescent="0.25">
      <c r="B3" s="29"/>
      <c r="C3" s="29"/>
      <c r="D3" s="29"/>
      <c r="E3" s="29"/>
      <c r="F3" s="30"/>
      <c r="G3" s="30"/>
      <c r="H3" s="33"/>
      <c r="I3" s="34"/>
      <c r="J3" s="34"/>
      <c r="K3" s="34"/>
      <c r="L3" s="34"/>
      <c r="M3" s="35"/>
      <c r="N3" s="30"/>
      <c r="O3" s="30"/>
      <c r="P3" s="30"/>
      <c r="Q3" s="30"/>
    </row>
    <row r="4" spans="2:17" s="27" customFormat="1" ht="30" customHeight="1" x14ac:dyDescent="0.25">
      <c r="B4" s="36" t="s">
        <v>91</v>
      </c>
      <c r="C4" s="37"/>
      <c r="D4" s="29"/>
      <c r="E4" s="29"/>
      <c r="F4" s="30"/>
      <c r="G4" s="30"/>
      <c r="H4" s="31"/>
      <c r="I4" s="32"/>
      <c r="J4" s="32"/>
      <c r="K4" s="32"/>
      <c r="L4" s="32"/>
      <c r="M4" s="32"/>
      <c r="N4" s="30"/>
      <c r="O4" s="30"/>
      <c r="P4" s="30"/>
      <c r="Q4" s="30"/>
    </row>
    <row r="5" spans="2:17" s="27" customFormat="1" ht="11.45" customHeight="1" x14ac:dyDescent="0.25">
      <c r="B5" s="38"/>
      <c r="C5" s="39"/>
      <c r="D5" s="40"/>
      <c r="E5" s="40"/>
      <c r="F5" s="30"/>
      <c r="G5" s="30"/>
      <c r="H5" s="31"/>
      <c r="I5" s="41"/>
      <c r="J5" s="41"/>
      <c r="K5" s="41"/>
      <c r="L5" s="41"/>
      <c r="M5" s="41"/>
      <c r="N5" s="30"/>
      <c r="O5" s="30"/>
      <c r="P5" s="30"/>
      <c r="Q5" s="30"/>
    </row>
    <row r="6" spans="2:17" s="27" customFormat="1" ht="30" customHeight="1" x14ac:dyDescent="0.25">
      <c r="B6" s="42" t="s">
        <v>88</v>
      </c>
      <c r="C6" s="43"/>
      <c r="D6" s="44"/>
      <c r="E6" s="45"/>
      <c r="F6" s="30"/>
      <c r="G6" s="30"/>
      <c r="H6" s="31"/>
      <c r="I6" s="41"/>
      <c r="J6" s="41"/>
      <c r="K6" s="41"/>
      <c r="L6" s="41"/>
      <c r="M6" s="41"/>
      <c r="N6" s="30"/>
      <c r="O6" s="30"/>
      <c r="P6" s="30"/>
      <c r="Q6" s="30"/>
    </row>
    <row r="7" spans="2:17" s="27" customFormat="1" ht="27.6" customHeight="1" x14ac:dyDescent="0.25">
      <c r="B7" s="46" t="s">
        <v>89</v>
      </c>
      <c r="C7" s="47"/>
      <c r="D7" s="48"/>
      <c r="E7" s="49"/>
    </row>
    <row r="8" spans="2:17" s="27" customFormat="1" ht="11.25" customHeight="1" x14ac:dyDescent="0.25">
      <c r="B8" s="31"/>
      <c r="C8" s="50"/>
      <c r="D8" s="50"/>
      <c r="E8" s="50"/>
    </row>
    <row r="9" spans="2:17" s="27" customFormat="1" ht="20.25" customHeight="1" x14ac:dyDescent="0.25">
      <c r="B9" s="20" t="s">
        <v>9</v>
      </c>
      <c r="C9" s="20"/>
      <c r="D9" s="50"/>
      <c r="E9" s="50"/>
    </row>
    <row r="10" spans="2:17" s="27" customFormat="1" ht="20.25" customHeight="1" x14ac:dyDescent="0.25">
      <c r="B10" s="51" t="s">
        <v>90</v>
      </c>
      <c r="C10" s="51"/>
      <c r="D10" s="50"/>
      <c r="E10" s="50"/>
    </row>
    <row r="12" spans="2:17" ht="47.25" x14ac:dyDescent="0.25">
      <c r="B12" s="52" t="s">
        <v>1</v>
      </c>
      <c r="C12" s="52" t="s">
        <v>2</v>
      </c>
      <c r="D12" s="52" t="s">
        <v>3</v>
      </c>
      <c r="E12" s="52" t="s">
        <v>4</v>
      </c>
      <c r="F12" s="15"/>
      <c r="G12" s="15"/>
    </row>
    <row r="13" spans="2:17" x14ac:dyDescent="0.25">
      <c r="D13" s="16" t="s">
        <v>5</v>
      </c>
      <c r="E13" s="16">
        <v>0</v>
      </c>
      <c r="F13" s="15"/>
      <c r="G13" s="15"/>
    </row>
    <row r="14" spans="2:17" x14ac:dyDescent="0.25">
      <c r="D14" s="16" t="s">
        <v>6</v>
      </c>
      <c r="E14" s="16">
        <v>1</v>
      </c>
      <c r="F14" s="15"/>
      <c r="G14" s="15"/>
    </row>
    <row r="15" spans="2:17" x14ac:dyDescent="0.25">
      <c r="D15" s="16" t="s">
        <v>7</v>
      </c>
      <c r="E15" s="16">
        <v>2</v>
      </c>
      <c r="F15" s="15"/>
      <c r="G15" s="15"/>
    </row>
    <row r="16" spans="2:17" x14ac:dyDescent="0.25">
      <c r="D16" s="16" t="s">
        <v>8</v>
      </c>
      <c r="E16" s="16">
        <v>3</v>
      </c>
      <c r="F16" s="15"/>
      <c r="G16" s="15"/>
    </row>
    <row r="18" spans="2:5" x14ac:dyDescent="0.25">
      <c r="B18" s="14"/>
      <c r="E18" s="2" t="str">
        <f>IF(D18="","",VLOOKUP(D18,$D$13:$E$16,2,FALSE))</f>
        <v/>
      </c>
    </row>
    <row r="19" spans="2:5" ht="15" x14ac:dyDescent="0.25">
      <c r="B19" s="21" t="s">
        <v>10</v>
      </c>
      <c r="C19" s="13" t="s">
        <v>11</v>
      </c>
      <c r="D19" s="12"/>
      <c r="E19" s="11" t="str">
        <f t="shared" ref="E19:E23" si="0">IF(D19="","",VLOOKUP(D19,$D$13:$E$16,2,FALSE))</f>
        <v/>
      </c>
    </row>
    <row r="20" spans="2:5" ht="15" x14ac:dyDescent="0.25">
      <c r="B20" s="22"/>
      <c r="C20" s="13" t="s">
        <v>12</v>
      </c>
      <c r="D20" s="12"/>
      <c r="E20" s="11" t="str">
        <f t="shared" si="0"/>
        <v/>
      </c>
    </row>
    <row r="21" spans="2:5" ht="30" x14ac:dyDescent="0.25">
      <c r="B21" s="22"/>
      <c r="C21" s="13" t="s">
        <v>13</v>
      </c>
      <c r="D21" s="12"/>
      <c r="E21" s="11" t="str">
        <f t="shared" si="0"/>
        <v/>
      </c>
    </row>
    <row r="22" spans="2:5" ht="15" x14ac:dyDescent="0.25">
      <c r="B22" s="23"/>
      <c r="C22" s="13" t="s">
        <v>14</v>
      </c>
      <c r="D22" s="12"/>
      <c r="E22" s="11" t="str">
        <f t="shared" si="0"/>
        <v/>
      </c>
    </row>
    <row r="23" spans="2:5" ht="30" x14ac:dyDescent="0.25">
      <c r="B23" s="17" t="s">
        <v>15</v>
      </c>
      <c r="C23" s="13" t="s">
        <v>16</v>
      </c>
      <c r="D23" s="12"/>
      <c r="E23" s="11" t="str">
        <f t="shared" si="0"/>
        <v/>
      </c>
    </row>
    <row r="24" spans="2:5" ht="30" x14ac:dyDescent="0.25">
      <c r="B24" s="18"/>
      <c r="C24" s="13" t="s">
        <v>17</v>
      </c>
      <c r="D24" s="12"/>
      <c r="E24" s="11"/>
    </row>
    <row r="25" spans="2:5" ht="30" x14ac:dyDescent="0.25">
      <c r="B25" s="18"/>
      <c r="C25" s="13" t="s">
        <v>18</v>
      </c>
      <c r="D25" s="12"/>
      <c r="E25" s="11"/>
    </row>
    <row r="26" spans="2:5" ht="30" x14ac:dyDescent="0.25">
      <c r="B26" s="19"/>
      <c r="C26" s="13" t="s">
        <v>19</v>
      </c>
      <c r="D26" s="12"/>
      <c r="E26" s="11"/>
    </row>
    <row r="27" spans="2:5" ht="15" x14ac:dyDescent="0.25">
      <c r="B27" s="17" t="s">
        <v>20</v>
      </c>
      <c r="C27" s="13" t="s">
        <v>21</v>
      </c>
      <c r="D27" s="12"/>
      <c r="E27" s="11" t="str">
        <f>IF(D27="","",VLOOKUP(D27,$D$13:$E$16,2,FALSE))</f>
        <v/>
      </c>
    </row>
    <row r="28" spans="2:5" ht="30" x14ac:dyDescent="0.25">
      <c r="B28" s="18"/>
      <c r="C28" s="13" t="s">
        <v>22</v>
      </c>
      <c r="D28" s="12"/>
      <c r="E28" s="11" t="str">
        <f>IF(D28="","",VLOOKUP(D28,$D$13:$E$16,2,FALSE))</f>
        <v/>
      </c>
    </row>
    <row r="29" spans="2:5" ht="15" x14ac:dyDescent="0.25">
      <c r="B29" s="18"/>
      <c r="C29" s="13" t="s">
        <v>23</v>
      </c>
      <c r="D29" s="12"/>
      <c r="E29" s="11"/>
    </row>
    <row r="30" spans="2:5" ht="30" x14ac:dyDescent="0.25">
      <c r="B30" s="18"/>
      <c r="C30" s="13" t="s">
        <v>24</v>
      </c>
      <c r="D30" s="12"/>
      <c r="E30" s="11"/>
    </row>
    <row r="31" spans="2:5" ht="30" x14ac:dyDescent="0.25">
      <c r="B31" s="18"/>
      <c r="C31" s="13" t="s">
        <v>25</v>
      </c>
      <c r="D31" s="12"/>
      <c r="E31" s="11"/>
    </row>
    <row r="32" spans="2:5" ht="15" x14ac:dyDescent="0.25">
      <c r="B32" s="19"/>
      <c r="C32" s="13" t="s">
        <v>26</v>
      </c>
      <c r="D32" s="12"/>
      <c r="E32" s="11"/>
    </row>
    <row r="33" spans="2:5" ht="15" x14ac:dyDescent="0.25">
      <c r="B33" s="17" t="s">
        <v>27</v>
      </c>
      <c r="C33" s="13" t="s">
        <v>28</v>
      </c>
      <c r="D33" s="12"/>
      <c r="E33" s="11"/>
    </row>
    <row r="34" spans="2:5" ht="30" x14ac:dyDescent="0.25">
      <c r="B34" s="18"/>
      <c r="C34" s="13" t="s">
        <v>29</v>
      </c>
      <c r="D34" s="12"/>
      <c r="E34" s="11" t="str">
        <f>IF(D34="","",VLOOKUP(D34,$D$13:$E$16,2,FALSE))</f>
        <v/>
      </c>
    </row>
    <row r="35" spans="2:5" ht="30" x14ac:dyDescent="0.25">
      <c r="B35" s="18"/>
      <c r="C35" s="13" t="s">
        <v>30</v>
      </c>
      <c r="D35" s="12"/>
      <c r="E35" s="11"/>
    </row>
    <row r="36" spans="2:5" ht="15" x14ac:dyDescent="0.25">
      <c r="B36" s="18"/>
      <c r="C36" s="13" t="s">
        <v>31</v>
      </c>
      <c r="D36" s="12"/>
      <c r="E36" s="11"/>
    </row>
    <row r="37" spans="2:5" ht="15" x14ac:dyDescent="0.25">
      <c r="B37" s="18"/>
      <c r="C37" s="13" t="s">
        <v>32</v>
      </c>
      <c r="D37" s="12"/>
      <c r="E37" s="11"/>
    </row>
    <row r="38" spans="2:5" ht="15" x14ac:dyDescent="0.25">
      <c r="B38" s="18"/>
      <c r="C38" s="13" t="s">
        <v>33</v>
      </c>
      <c r="D38" s="12"/>
      <c r="E38" s="11"/>
    </row>
    <row r="39" spans="2:5" ht="45" x14ac:dyDescent="0.25">
      <c r="B39" s="18"/>
      <c r="C39" s="13" t="s">
        <v>34</v>
      </c>
      <c r="D39" s="12"/>
      <c r="E39" s="11"/>
    </row>
    <row r="40" spans="2:5" ht="30" x14ac:dyDescent="0.25">
      <c r="B40" s="19"/>
      <c r="C40" s="13" t="s">
        <v>35</v>
      </c>
      <c r="D40" s="12"/>
      <c r="E40" s="11" t="str">
        <f t="shared" ref="E40:E48" si="1">IF(D40="","",VLOOKUP(D40,$D$13:$E$16,2,FALSE))</f>
        <v/>
      </c>
    </row>
    <row r="41" spans="2:5" ht="15" x14ac:dyDescent="0.25">
      <c r="B41" s="24" t="s">
        <v>36</v>
      </c>
      <c r="C41" s="13" t="s">
        <v>37</v>
      </c>
      <c r="D41" s="12"/>
      <c r="E41" s="11" t="str">
        <f t="shared" si="1"/>
        <v/>
      </c>
    </row>
    <row r="42" spans="2:5" ht="15" x14ac:dyDescent="0.25">
      <c r="B42" s="25"/>
      <c r="C42" s="13" t="s">
        <v>38</v>
      </c>
      <c r="D42" s="12"/>
      <c r="E42" s="11" t="str">
        <f t="shared" si="1"/>
        <v/>
      </c>
    </row>
    <row r="43" spans="2:5" ht="15" x14ac:dyDescent="0.25">
      <c r="B43" s="25"/>
      <c r="C43" s="13" t="s">
        <v>39</v>
      </c>
      <c r="D43" s="12"/>
      <c r="E43" s="11" t="str">
        <f t="shared" si="1"/>
        <v/>
      </c>
    </row>
    <row r="44" spans="2:5" ht="15" x14ac:dyDescent="0.25">
      <c r="B44" s="25"/>
      <c r="C44" s="13" t="s">
        <v>40</v>
      </c>
      <c r="D44" s="12"/>
      <c r="E44" s="11" t="str">
        <f t="shared" si="1"/>
        <v/>
      </c>
    </row>
    <row r="45" spans="2:5" ht="30" x14ac:dyDescent="0.25">
      <c r="B45" s="25"/>
      <c r="C45" s="13" t="s">
        <v>41</v>
      </c>
      <c r="D45" s="12"/>
      <c r="E45" s="11" t="str">
        <f t="shared" si="1"/>
        <v/>
      </c>
    </row>
    <row r="46" spans="2:5" ht="45" x14ac:dyDescent="0.25">
      <c r="B46" s="25"/>
      <c r="C46" s="13" t="s">
        <v>42</v>
      </c>
      <c r="D46" s="12"/>
      <c r="E46" s="11" t="str">
        <f t="shared" si="1"/>
        <v/>
      </c>
    </row>
    <row r="47" spans="2:5" ht="30" x14ac:dyDescent="0.25">
      <c r="B47" s="25"/>
      <c r="C47" s="13" t="s">
        <v>43</v>
      </c>
      <c r="D47" s="12"/>
      <c r="E47" s="11" t="str">
        <f t="shared" si="1"/>
        <v/>
      </c>
    </row>
    <row r="48" spans="2:5" ht="15" x14ac:dyDescent="0.25">
      <c r="B48" s="25"/>
      <c r="C48" s="13" t="s">
        <v>44</v>
      </c>
      <c r="D48" s="12"/>
      <c r="E48" s="11" t="str">
        <f t="shared" si="1"/>
        <v/>
      </c>
    </row>
    <row r="49" spans="2:5" ht="15" x14ac:dyDescent="0.25">
      <c r="B49" s="25"/>
      <c r="C49" s="13" t="s">
        <v>45</v>
      </c>
      <c r="D49" s="12"/>
      <c r="E49" s="11"/>
    </row>
    <row r="50" spans="2:5" ht="15" x14ac:dyDescent="0.25">
      <c r="B50" s="25"/>
      <c r="C50" s="13" t="s">
        <v>46</v>
      </c>
      <c r="D50" s="12"/>
      <c r="E50" s="11" t="str">
        <f t="shared" ref="E50:E57" si="2">IF(D50="","",VLOOKUP(D50,$D$13:$E$16,2,FALSE))</f>
        <v/>
      </c>
    </row>
    <row r="51" spans="2:5" ht="15" x14ac:dyDescent="0.25">
      <c r="B51" s="25"/>
      <c r="C51" s="13" t="s">
        <v>47</v>
      </c>
      <c r="D51" s="12"/>
      <c r="E51" s="11" t="str">
        <f t="shared" si="2"/>
        <v/>
      </c>
    </row>
    <row r="52" spans="2:5" ht="15" x14ac:dyDescent="0.25">
      <c r="B52" s="25"/>
      <c r="C52" s="13" t="s">
        <v>48</v>
      </c>
      <c r="D52" s="12"/>
      <c r="E52" s="11" t="str">
        <f t="shared" si="2"/>
        <v/>
      </c>
    </row>
    <row r="53" spans="2:5" ht="15" x14ac:dyDescent="0.25">
      <c r="B53" s="25"/>
      <c r="C53" s="13" t="s">
        <v>49</v>
      </c>
      <c r="D53" s="12"/>
      <c r="E53" s="11" t="str">
        <f t="shared" si="2"/>
        <v/>
      </c>
    </row>
    <row r="54" spans="2:5" ht="15" x14ac:dyDescent="0.25">
      <c r="B54" s="25"/>
      <c r="C54" s="13" t="s">
        <v>50</v>
      </c>
      <c r="D54" s="12"/>
      <c r="E54" s="11" t="str">
        <f t="shared" si="2"/>
        <v/>
      </c>
    </row>
    <row r="55" spans="2:5" ht="30" x14ac:dyDescent="0.25">
      <c r="B55" s="25"/>
      <c r="C55" s="13" t="s">
        <v>51</v>
      </c>
      <c r="D55" s="12"/>
      <c r="E55" s="11" t="str">
        <f t="shared" si="2"/>
        <v/>
      </c>
    </row>
    <row r="56" spans="2:5" ht="15" x14ac:dyDescent="0.25">
      <c r="B56" s="25"/>
      <c r="C56" s="13" t="s">
        <v>52</v>
      </c>
      <c r="D56" s="12"/>
      <c r="E56" s="11" t="str">
        <f t="shared" si="2"/>
        <v/>
      </c>
    </row>
    <row r="57" spans="2:5" ht="30" x14ac:dyDescent="0.25">
      <c r="B57" s="25"/>
      <c r="C57" s="13" t="s">
        <v>53</v>
      </c>
      <c r="D57" s="12"/>
      <c r="E57" s="11" t="str">
        <f t="shared" si="2"/>
        <v/>
      </c>
    </row>
    <row r="58" spans="2:5" ht="15" x14ac:dyDescent="0.25">
      <c r="B58" s="25"/>
      <c r="C58" s="13" t="s">
        <v>54</v>
      </c>
      <c r="D58" s="12"/>
      <c r="E58" s="11"/>
    </row>
    <row r="59" spans="2:5" ht="30" x14ac:dyDescent="0.25">
      <c r="B59" s="25"/>
      <c r="C59" s="13" t="s">
        <v>55</v>
      </c>
      <c r="D59" s="12"/>
      <c r="E59" s="11" t="str">
        <f t="shared" ref="E59:E68" si="3">IF(D59="","",VLOOKUP(D59,$D$13:$E$16,2,FALSE))</f>
        <v/>
      </c>
    </row>
    <row r="60" spans="2:5" ht="45" x14ac:dyDescent="0.25">
      <c r="B60" s="26"/>
      <c r="C60" s="13" t="s">
        <v>56</v>
      </c>
      <c r="D60" s="12"/>
      <c r="E60" s="11" t="str">
        <f t="shared" si="3"/>
        <v/>
      </c>
    </row>
    <row r="61" spans="2:5" ht="30" x14ac:dyDescent="0.25">
      <c r="B61" s="17" t="s">
        <v>57</v>
      </c>
      <c r="C61" s="13" t="s">
        <v>58</v>
      </c>
      <c r="D61" s="12"/>
      <c r="E61" s="11" t="str">
        <f t="shared" si="3"/>
        <v/>
      </c>
    </row>
    <row r="62" spans="2:5" ht="30" x14ac:dyDescent="0.25">
      <c r="B62" s="18"/>
      <c r="C62" s="13" t="s">
        <v>59</v>
      </c>
      <c r="D62" s="12"/>
      <c r="E62" s="11" t="str">
        <f t="shared" si="3"/>
        <v/>
      </c>
    </row>
    <row r="63" spans="2:5" ht="15" x14ac:dyDescent="0.25">
      <c r="B63" s="18"/>
      <c r="C63" s="13" t="s">
        <v>60</v>
      </c>
      <c r="D63" s="12"/>
      <c r="E63" s="11" t="str">
        <f t="shared" si="3"/>
        <v/>
      </c>
    </row>
    <row r="64" spans="2:5" ht="15" x14ac:dyDescent="0.25">
      <c r="B64" s="18"/>
      <c r="C64" s="13" t="s">
        <v>61</v>
      </c>
      <c r="D64" s="12"/>
      <c r="E64" s="11" t="str">
        <f t="shared" si="3"/>
        <v/>
      </c>
    </row>
    <row r="65" spans="2:5" ht="15" x14ac:dyDescent="0.25">
      <c r="B65" s="18"/>
      <c r="C65" s="13" t="s">
        <v>62</v>
      </c>
      <c r="D65" s="12"/>
      <c r="E65" s="11" t="str">
        <f t="shared" si="3"/>
        <v/>
      </c>
    </row>
    <row r="66" spans="2:5" ht="30" x14ac:dyDescent="0.25">
      <c r="B66" s="19"/>
      <c r="C66" s="13" t="s">
        <v>63</v>
      </c>
      <c r="D66" s="12"/>
      <c r="E66" s="11" t="str">
        <f t="shared" si="3"/>
        <v/>
      </c>
    </row>
    <row r="67" spans="2:5" ht="30" x14ac:dyDescent="0.25">
      <c r="B67" s="17" t="s">
        <v>64</v>
      </c>
      <c r="C67" s="13" t="s">
        <v>65</v>
      </c>
      <c r="D67" s="12"/>
      <c r="E67" s="11" t="str">
        <f t="shared" si="3"/>
        <v/>
      </c>
    </row>
    <row r="68" spans="2:5" ht="30" x14ac:dyDescent="0.25">
      <c r="B68" s="18"/>
      <c r="C68" s="13" t="s">
        <v>66</v>
      </c>
      <c r="D68" s="12"/>
      <c r="E68" s="11" t="str">
        <f t="shared" si="3"/>
        <v/>
      </c>
    </row>
    <row r="69" spans="2:5" ht="30" x14ac:dyDescent="0.25">
      <c r="B69" s="18"/>
      <c r="C69" s="13" t="s">
        <v>67</v>
      </c>
      <c r="D69" s="12"/>
      <c r="E69" s="11"/>
    </row>
    <row r="70" spans="2:5" ht="30" x14ac:dyDescent="0.25">
      <c r="B70" s="18"/>
      <c r="C70" s="13" t="s">
        <v>68</v>
      </c>
      <c r="D70" s="12"/>
      <c r="E70" s="11" t="str">
        <f>IF(D70="","",VLOOKUP(D70,$D$13:$E$16,2,FALSE))</f>
        <v/>
      </c>
    </row>
    <row r="71" spans="2:5" ht="30" x14ac:dyDescent="0.25">
      <c r="B71" s="18"/>
      <c r="C71" s="13" t="s">
        <v>69</v>
      </c>
      <c r="D71" s="12"/>
      <c r="E71" s="11" t="str">
        <f>IF(D71="","",VLOOKUP(D71,$D$13:$E$16,2,FALSE))</f>
        <v/>
      </c>
    </row>
    <row r="72" spans="2:5" ht="30" x14ac:dyDescent="0.25">
      <c r="B72" s="18"/>
      <c r="C72" s="13" t="s">
        <v>70</v>
      </c>
      <c r="D72" s="12"/>
      <c r="E72" s="11"/>
    </row>
    <row r="73" spans="2:5" ht="30" x14ac:dyDescent="0.25">
      <c r="B73" s="18"/>
      <c r="C73" s="13" t="s">
        <v>71</v>
      </c>
      <c r="D73" s="12"/>
      <c r="E73" s="11" t="str">
        <f>IF(D73="","",VLOOKUP(D73,$D$13:$E$16,2,FALSE))</f>
        <v/>
      </c>
    </row>
    <row r="74" spans="2:5" ht="30" x14ac:dyDescent="0.25">
      <c r="B74" s="18"/>
      <c r="C74" s="13" t="s">
        <v>72</v>
      </c>
      <c r="D74" s="12"/>
      <c r="E74" s="11" t="str">
        <f>IF(D74="","",VLOOKUP(D74,$D$13:$E$16,2,FALSE))</f>
        <v/>
      </c>
    </row>
    <row r="75" spans="2:5" ht="15" x14ac:dyDescent="0.25">
      <c r="B75" s="18"/>
      <c r="C75" s="13" t="s">
        <v>73</v>
      </c>
      <c r="D75" s="12"/>
      <c r="E75" s="11"/>
    </row>
    <row r="76" spans="2:5" ht="15" x14ac:dyDescent="0.25">
      <c r="B76" s="18"/>
      <c r="C76" s="13" t="s">
        <v>74</v>
      </c>
      <c r="D76" s="12"/>
      <c r="E76" s="11"/>
    </row>
    <row r="77" spans="2:5" ht="30" x14ac:dyDescent="0.25">
      <c r="B77" s="19"/>
      <c r="C77" s="13" t="s">
        <v>75</v>
      </c>
      <c r="D77" s="12"/>
      <c r="E77" s="11" t="str">
        <f t="shared" ref="E77:E82" si="4">IF(D77="","",VLOOKUP(D77,$D$13:$E$16,2,FALSE))</f>
        <v/>
      </c>
    </row>
    <row r="78" spans="2:5" ht="30" x14ac:dyDescent="0.25">
      <c r="B78" s="17" t="s">
        <v>76</v>
      </c>
      <c r="C78" s="13" t="s">
        <v>77</v>
      </c>
      <c r="D78" s="12"/>
      <c r="E78" s="11" t="str">
        <f t="shared" si="4"/>
        <v/>
      </c>
    </row>
    <row r="79" spans="2:5" ht="30" x14ac:dyDescent="0.25">
      <c r="B79" s="18"/>
      <c r="C79" s="13" t="s">
        <v>78</v>
      </c>
      <c r="D79" s="12"/>
      <c r="E79" s="11" t="str">
        <f t="shared" si="4"/>
        <v/>
      </c>
    </row>
    <row r="80" spans="2:5" ht="15" x14ac:dyDescent="0.25">
      <c r="B80" s="18"/>
      <c r="C80" s="13" t="s">
        <v>79</v>
      </c>
      <c r="D80" s="12"/>
      <c r="E80" s="11" t="str">
        <f t="shared" si="4"/>
        <v/>
      </c>
    </row>
    <row r="81" spans="2:5" ht="30" x14ac:dyDescent="0.25">
      <c r="B81" s="18"/>
      <c r="C81" s="13" t="s">
        <v>80</v>
      </c>
      <c r="D81" s="12"/>
      <c r="E81" s="11" t="str">
        <f t="shared" si="4"/>
        <v/>
      </c>
    </row>
    <row r="82" spans="2:5" ht="15" x14ac:dyDescent="0.25">
      <c r="B82" s="18"/>
      <c r="C82" s="13" t="s">
        <v>81</v>
      </c>
      <c r="D82" s="12"/>
      <c r="E82" s="11" t="str">
        <f t="shared" si="4"/>
        <v/>
      </c>
    </row>
    <row r="83" spans="2:5" ht="15" x14ac:dyDescent="0.25">
      <c r="B83" s="18"/>
      <c r="C83" s="13" t="s">
        <v>82</v>
      </c>
      <c r="D83" s="12"/>
      <c r="E83" s="11"/>
    </row>
    <row r="84" spans="2:5" ht="15" x14ac:dyDescent="0.25">
      <c r="B84" s="19"/>
      <c r="C84" s="13" t="s">
        <v>83</v>
      </c>
      <c r="D84" s="12"/>
      <c r="E84" s="11" t="str">
        <f>IF(D84="","",VLOOKUP(D84,$D$13:$E$16,2,FALSE))</f>
        <v/>
      </c>
    </row>
    <row r="86" spans="2:5" ht="15" x14ac:dyDescent="0.25">
      <c r="B86" s="8"/>
      <c r="C86" s="7" t="s">
        <v>84</v>
      </c>
      <c r="D86" s="6"/>
      <c r="E86" s="9">
        <f>SUM(E19:E84)</f>
        <v>0</v>
      </c>
    </row>
    <row r="87" spans="2:5" ht="15" x14ac:dyDescent="0.25">
      <c r="B87" s="8"/>
      <c r="C87" s="7" t="s">
        <v>85</v>
      </c>
      <c r="D87" s="10">
        <f>COUNTA(C19:C84)</f>
        <v>66</v>
      </c>
      <c r="E87" s="9">
        <f>D87*3</f>
        <v>198</v>
      </c>
    </row>
    <row r="88" spans="2:5" ht="15" x14ac:dyDescent="0.25">
      <c r="B88" s="8"/>
      <c r="C88" s="7" t="s">
        <v>86</v>
      </c>
      <c r="D88" s="6"/>
      <c r="E88" s="5">
        <f>E86/E87</f>
        <v>0</v>
      </c>
    </row>
  </sheetData>
  <mergeCells count="20">
    <mergeCell ref="B10:C10"/>
    <mergeCell ref="D4:E4"/>
    <mergeCell ref="I4:M4"/>
    <mergeCell ref="C6:E6"/>
    <mergeCell ref="C7:E7"/>
    <mergeCell ref="B9:C9"/>
    <mergeCell ref="B1:E1"/>
    <mergeCell ref="B2:C2"/>
    <mergeCell ref="D2:E2"/>
    <mergeCell ref="I2:M2"/>
    <mergeCell ref="B3:C3"/>
    <mergeCell ref="D3:E3"/>
    <mergeCell ref="B61:B66"/>
    <mergeCell ref="B67:B77"/>
    <mergeCell ref="B78:B84"/>
    <mergeCell ref="B19:B22"/>
    <mergeCell ref="B23:B26"/>
    <mergeCell ref="B27:B32"/>
    <mergeCell ref="B33:B40"/>
    <mergeCell ref="B41:B60"/>
  </mergeCells>
  <dataValidations count="1">
    <dataValidation type="list" allowBlank="1" showInputMessage="1" showErrorMessage="1" sqref="D18:D84" xr:uid="{B97081BF-7595-42B6-82D6-2AE774F8CEBC}">
      <formula1>$D$13:$D$16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Checklist HiperDia APS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Macedo Lima</dc:creator>
  <cp:keywords/>
  <dc:description/>
  <cp:lastModifiedBy>Ana Karina de Sousa Gadelha</cp:lastModifiedBy>
  <cp:revision/>
  <dcterms:created xsi:type="dcterms:W3CDTF">2023-06-29T17:07:54Z</dcterms:created>
  <dcterms:modified xsi:type="dcterms:W3CDTF">2023-06-30T20:21:10Z</dcterms:modified>
  <cp:category/>
  <cp:contentStatus/>
</cp:coreProperties>
</file>